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Calendario" sheetId="2" state="visible" r:id="rId4"/>
    <sheet name="Métricas" sheetId="3" state="visible" r:id="rId5"/>
    <sheet name="Altas" sheetId="4" state="visible" r:id="rId6"/>
    <sheet name="Siguiente pa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<sst xmlns="http://schemas.openxmlformats.org/spreadsheetml/2006/main" count="73" uniqueCount="66">
  <si>
    <t xml:space="preserve">Calendario quincenal y registro de métricas</t>
  </si>
  <si>
    <t xml:space="preserve">Acompaña al artículo «Email marketing para pymes: por dónde empezar de verdad» (auvenico.es).</t>
  </si>
  <si>
    <t xml:space="preserve">Auve Nico · auvenico.es · Recurso gratuito del blog</t>
  </si>
  <si>
    <t xml:space="preserve">Tres pestañas: Calendario (26 envíos, un año), Métricas (por envío, con tasas calculadas) y Altas (por mes, con acumulado).</t>
  </si>
  <si>
    <t xml:space="preserve">Celdas en verde claro: las rellenas tú. Las demás se calculan. Cada pestaña lleva una fila de ejemplo: bórrala.</t>
  </si>
  <si>
    <t xml:space="preserve">Antes del primer envío: consentimiento con casilla vacía, baja en un clic, y SPF, DKIM y DMARC en tu dominio.</t>
  </si>
  <si>
    <t xml:space="preserve">Calendario de la newsletter (quincenal)</t>
  </si>
  <si>
    <t xml:space="preserve">Cada quince días, el mismo día y a la misma hora. Cambia la primera fecha y las demás se calculan.</t>
  </si>
  <si>
    <t xml:space="preserve">Nº</t>
  </si>
  <si>
    <t xml:space="preserve">Fecha</t>
  </si>
  <si>
    <t xml:space="preserve">Tema (la idea que se aplica esa semana)</t>
  </si>
  <si>
    <t xml:space="preserve">Dato con fuente</t>
  </si>
  <si>
    <t xml:space="preserve">Asunto (6-8 palabras)</t>
  </si>
  <si>
    <t xml:space="preserve">Enviada (Sí/No)</t>
  </si>
  <si>
    <t xml:space="preserve">2026-11-12</t>
  </si>
  <si>
    <t xml:space="preserve">ejemplo: un mes midiendo mi propia web</t>
  </si>
  <si>
    <t xml:space="preserve">Search Console: impresiones y clics del primer mes</t>
  </si>
  <si>
    <t xml:space="preserve">Lo que vi el primer mes con la web nueva</t>
  </si>
  <si>
    <t xml:space="preserve">No</t>
  </si>
  <si>
    <t xml:space="preserve">Enviadas</t>
  </si>
  <si>
    <t xml:space="preserve">Próximo envío</t>
  </si>
  <si>
    <t xml:space="preserve">Verde claro: lo rellenas tú. La primera fecha fija las otras 25 (un año). «Próximo envío» busca la primera fila sin enviar.</t>
  </si>
  <si>
    <t xml:space="preserve">Métricas por envío</t>
  </si>
  <si>
    <t xml:space="preserve">La apertura, con reservas (Apple Mail la infla). Mira el clic, las respuestas y las bajas.</t>
  </si>
  <si>
    <t xml:space="preserve">Enviados</t>
  </si>
  <si>
    <t xml:space="preserve">Aperturas</t>
  </si>
  <si>
    <t xml:space="preserve">Clics</t>
  </si>
  <si>
    <t xml:space="preserve">Bajas</t>
  </si>
  <si>
    <t xml:space="preserve">Respuestas</t>
  </si>
  <si>
    <t xml:space="preserve">Apertura %</t>
  </si>
  <si>
    <t xml:space="preserve">Clic %</t>
  </si>
  <si>
    <t xml:space="preserve">Bajas %</t>
  </si>
  <si>
    <t xml:space="preserve">Qué cambio</t>
  </si>
  <si>
    <t xml:space="preserve">ejemplo: dos respuestas al dato propio; repito el formato</t>
  </si>
  <si>
    <t xml:space="preserve">Media</t>
  </si>
  <si>
    <t xml:space="preserve">Referencias 2025: apertura mediana 43,5 % y clic 2,1 % (MailerLite, 3,6 millones de campañas). Bajas por encima del 0,5 % en un envío: revisa el tema o la frecuencia.</t>
  </si>
  <si>
    <t xml:space="preserve">Altas y bajas por mes</t>
  </si>
  <si>
    <t xml:space="preserve">La lista es tuya. Cuenta cuánta gente entra y sale cada mes, y de dónde viene.</t>
  </si>
  <si>
    <t xml:space="preserve">Mes</t>
  </si>
  <si>
    <t xml:space="preserve">Altas</t>
  </si>
  <si>
    <t xml:space="preserve">Neto</t>
  </si>
  <si>
    <t xml:space="preserve">Total acumulado</t>
  </si>
  <si>
    <t xml:space="preserve">De dónde vienen (formulario web, invitación personal, evento…)</t>
  </si>
  <si>
    <t xml:space="preserve">2026-10</t>
  </si>
  <si>
    <t xml:space="preserve">ejemplo: 9 del formulario de la web, 3 invitados uno a uno</t>
  </si>
  <si>
    <t xml:space="preserve">2026-11</t>
  </si>
  <si>
    <t xml:space="preserve">2026-12</t>
  </si>
  <si>
    <t xml:space="preserve">2027-01</t>
  </si>
  <si>
    <t xml:space="preserve">2027-02</t>
  </si>
  <si>
    <t xml:space="preserve">2027-03</t>
  </si>
  <si>
    <t xml:space="preserve">2027-04</t>
  </si>
  <si>
    <t xml:space="preserve">2027-05</t>
  </si>
  <si>
    <t xml:space="preserve">2027-06</t>
  </si>
  <si>
    <t xml:space="preserve">2027-07</t>
  </si>
  <si>
    <t xml:space="preserve">2027-08</t>
  </si>
  <si>
    <t xml:space="preserve">2027-09</t>
  </si>
  <si>
    <t xml:space="preserve">Objetivo razonable para una pyme que empieza de cero: 40 suscriptores en 90 días. Nada de importar listas: cada alta con su consentimiento.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</si>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</sst>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4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</row>
    <row r="6" customFormat="false" ht="23.85" hidden="false" customHeight="false" outlineLevel="0" collapsed="false">
      <c r="A6" s="6" t="n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</row>
    <row r="7" customFormat="false" ht="15" hidden="false" customHeight="false" outlineLevel="0" collapsed="false">
      <c r="A7" s="6" t="n">
        <v>2</v>
      </c>
      <c r="B7" s="7" t="n">
        <f aca="false">B6+14</f>
        <v>46352</v>
      </c>
      <c r="C7" s="8"/>
      <c r="D7" s="8"/>
      <c r="E7" s="8"/>
      <c r="F7" s="8"/>
    </row>
    <row r="8" customFormat="false" ht="15" hidden="false" customHeight="false" outlineLevel="0" collapsed="false">
      <c r="A8" s="6" t="n">
        <v>3</v>
      </c>
      <c r="B8" s="7" t="n">
        <f aca="false">B7+14</f>
        <v>46366</v>
      </c>
      <c r="C8" s="8"/>
      <c r="D8" s="8"/>
      <c r="E8" s="8"/>
      <c r="F8" s="8"/>
    </row>
    <row r="9" customFormat="false" ht="15" hidden="false" customHeight="false" outlineLevel="0" collapsed="false">
      <c r="A9" s="6" t="n">
        <v>4</v>
      </c>
      <c r="B9" s="7" t="n">
        <f aca="false">B8+14</f>
        <v>46380</v>
      </c>
      <c r="C9" s="8"/>
      <c r="D9" s="8"/>
      <c r="E9" s="8"/>
      <c r="F9" s="8"/>
    </row>
    <row r="10" customFormat="false" ht="15" hidden="false" customHeight="false" outlineLevel="0" collapsed="false">
      <c r="A10" s="6" t="n">
        <v>5</v>
      </c>
      <c r="B10" s="7" t="n">
        <f aca="false">B9+14</f>
        <v>46394</v>
      </c>
      <c r="C10" s="8"/>
      <c r="D10" s="8"/>
      <c r="E10" s="8"/>
      <c r="F10" s="8"/>
    </row>
    <row r="11" customFormat="false" ht="15" hidden="false" customHeight="false" outlineLevel="0" collapsed="false">
      <c r="A11" s="6" t="n">
        <v>6</v>
      </c>
      <c r="B11" s="7" t="n">
        <f aca="false">B10+14</f>
        <v>46408</v>
      </c>
      <c r="C11" s="8"/>
      <c r="D11" s="8"/>
      <c r="E11" s="8"/>
      <c r="F11" s="8"/>
    </row>
    <row r="12" customFormat="false" ht="15" hidden="false" customHeight="false" outlineLevel="0" collapsed="false">
      <c r="A12" s="6" t="n">
        <v>7</v>
      </c>
      <c r="B12" s="7" t="n">
        <f aca="false">B11+14</f>
        <v>46422</v>
      </c>
      <c r="C12" s="8"/>
      <c r="D12" s="8"/>
      <c r="E12" s="8"/>
      <c r="F12" s="8"/>
    </row>
    <row r="13" customFormat="false" ht="15" hidden="false" customHeight="false" outlineLevel="0" collapsed="false">
      <c r="A13" s="6" t="n">
        <v>8</v>
      </c>
      <c r="B13" s="7" t="n">
        <f aca="false">B12+14</f>
        <v>46436</v>
      </c>
      <c r="C13" s="8"/>
      <c r="D13" s="8"/>
      <c r="E13" s="8"/>
      <c r="F13" s="8"/>
    </row>
    <row r="14" customFormat="false" ht="15" hidden="false" customHeight="false" outlineLevel="0" collapsed="false">
      <c r="A14" s="6" t="n">
        <v>9</v>
      </c>
      <c r="B14" s="7" t="n">
        <f aca="false">B13+14</f>
        <v>46450</v>
      </c>
      <c r="C14" s="8"/>
      <c r="D14" s="8"/>
      <c r="E14" s="8"/>
      <c r="F14" s="8"/>
    </row>
    <row r="15" customFormat="false" ht="15" hidden="false" customHeight="false" outlineLevel="0" collapsed="false">
      <c r="A15" s="6" t="n">
        <v>10</v>
      </c>
      <c r="B15" s="7" t="n">
        <f aca="false">B14+14</f>
        <v>46464</v>
      </c>
      <c r="C15" s="8"/>
      <c r="D15" s="8"/>
      <c r="E15" s="8"/>
      <c r="F15" s="8"/>
    </row>
    <row r="16" customFormat="false" ht="15" hidden="false" customHeight="false" outlineLevel="0" collapsed="false">
      <c r="A16" s="6" t="n">
        <v>11</v>
      </c>
      <c r="B16" s="7" t="n">
        <f aca="false">B15+14</f>
        <v>46478</v>
      </c>
      <c r="C16" s="8"/>
      <c r="D16" s="8"/>
      <c r="E16" s="8"/>
      <c r="F16" s="8"/>
    </row>
    <row r="17" customFormat="false" ht="15" hidden="false" customHeight="false" outlineLevel="0" collapsed="false">
      <c r="A17" s="6" t="n">
        <v>12</v>
      </c>
      <c r="B17" s="7" t="n">
        <f aca="false">B16+14</f>
        <v>46492</v>
      </c>
      <c r="C17" s="8"/>
      <c r="D17" s="8"/>
      <c r="E17" s="8"/>
      <c r="F17" s="8"/>
    </row>
    <row r="18" customFormat="false" ht="15" hidden="false" customHeight="false" outlineLevel="0" collapsed="false">
      <c r="A18" s="6" t="n">
        <v>13</v>
      </c>
      <c r="B18" s="7" t="n">
        <f aca="false">B17+14</f>
        <v>46506</v>
      </c>
      <c r="C18" s="8"/>
      <c r="D18" s="8"/>
      <c r="E18" s="8"/>
      <c r="F18" s="8"/>
    </row>
    <row r="19" customFormat="false" ht="15" hidden="false" customHeight="false" outlineLevel="0" collapsed="false">
      <c r="A19" s="6" t="n">
        <v>14</v>
      </c>
      <c r="B19" s="7" t="n">
        <f aca="false">B18+14</f>
        <v>46520</v>
      </c>
      <c r="C19" s="8"/>
      <c r="D19" s="8"/>
      <c r="E19" s="8"/>
      <c r="F19" s="8"/>
    </row>
    <row r="20" customFormat="false" ht="15" hidden="false" customHeight="false" outlineLevel="0" collapsed="false">
      <c r="A20" s="6" t="n">
        <v>15</v>
      </c>
      <c r="B20" s="7" t="n">
        <f aca="false">B19+14</f>
        <v>46534</v>
      </c>
      <c r="C20" s="8"/>
      <c r="D20" s="8"/>
      <c r="E20" s="8"/>
      <c r="F20" s="8"/>
    </row>
    <row r="21" customFormat="false" ht="15" hidden="false" customHeight="false" outlineLevel="0" collapsed="false">
      <c r="A21" s="6" t="n">
        <v>16</v>
      </c>
      <c r="B21" s="7" t="n">
        <f aca="false">B20+14</f>
        <v>46548</v>
      </c>
      <c r="C21" s="8"/>
      <c r="D21" s="8"/>
      <c r="E21" s="8"/>
      <c r="F21" s="8"/>
    </row>
    <row r="22" customFormat="false" ht="15" hidden="false" customHeight="false" outlineLevel="0" collapsed="false">
      <c r="A22" s="6" t="n">
        <v>17</v>
      </c>
      <c r="B22" s="7" t="n">
        <f aca="false">B21+14</f>
        <v>46562</v>
      </c>
      <c r="C22" s="8"/>
      <c r="D22" s="8"/>
      <c r="E22" s="8"/>
      <c r="F22" s="8"/>
    </row>
    <row r="23" customFormat="false" ht="15" hidden="false" customHeight="false" outlineLevel="0" collapsed="false">
      <c r="A23" s="6" t="n">
        <v>18</v>
      </c>
      <c r="B23" s="7" t="n">
        <f aca="false">B22+14</f>
        <v>46576</v>
      </c>
      <c r="C23" s="8"/>
      <c r="D23" s="8"/>
      <c r="E23" s="8"/>
      <c r="F23" s="8"/>
    </row>
    <row r="24" customFormat="false" ht="15" hidden="false" customHeight="false" outlineLevel="0" collapsed="false">
      <c r="A24" s="6" t="n">
        <v>19</v>
      </c>
      <c r="B24" s="7" t="n">
        <f aca="false">B23+14</f>
        <v>46590</v>
      </c>
      <c r="C24" s="8"/>
      <c r="D24" s="8"/>
      <c r="E24" s="8"/>
      <c r="F24" s="8"/>
    </row>
    <row r="25" customFormat="false" ht="15" hidden="false" customHeight="false" outlineLevel="0" collapsed="false">
      <c r="A25" s="6" t="n">
        <v>20</v>
      </c>
      <c r="B25" s="7" t="n">
        <f aca="false">B24+14</f>
        <v>46604</v>
      </c>
      <c r="C25" s="8"/>
      <c r="D25" s="8"/>
      <c r="E25" s="8"/>
      <c r="F25" s="8"/>
    </row>
    <row r="26" customFormat="false" ht="15" hidden="false" customHeight="false" outlineLevel="0" collapsed="false">
      <c r="A26" s="6" t="n">
        <v>21</v>
      </c>
      <c r="B26" s="7" t="n">
        <f aca="false">B25+14</f>
        <v>46618</v>
      </c>
      <c r="C26" s="8"/>
      <c r="D26" s="8"/>
      <c r="E26" s="8"/>
      <c r="F26" s="8"/>
    </row>
    <row r="27" customFormat="false" ht="15" hidden="false" customHeight="false" outlineLevel="0" collapsed="false">
      <c r="A27" s="6" t="n">
        <v>22</v>
      </c>
      <c r="B27" s="7" t="n">
        <f aca="false">B26+14</f>
        <v>46632</v>
      </c>
      <c r="C27" s="8"/>
      <c r="D27" s="8"/>
      <c r="E27" s="8"/>
      <c r="F27" s="8"/>
    </row>
    <row r="28" customFormat="false" ht="15" hidden="false" customHeight="false" outlineLevel="0" collapsed="false">
      <c r="A28" s="6" t="n">
        <v>23</v>
      </c>
      <c r="B28" s="7" t="n">
        <f aca="false">B27+14</f>
        <v>46646</v>
      </c>
      <c r="C28" s="8"/>
      <c r="D28" s="8"/>
      <c r="E28" s="8"/>
      <c r="F28" s="8"/>
    </row>
    <row r="29" customFormat="false" ht="15" hidden="false" customHeight="false" outlineLevel="0" collapsed="false">
      <c r="A29" s="6" t="n">
        <v>24</v>
      </c>
      <c r="B29" s="7" t="n">
        <f aca="false">B28+14</f>
        <v>46660</v>
      </c>
      <c r="C29" s="8"/>
      <c r="D29" s="8"/>
      <c r="E29" s="8"/>
      <c r="F29" s="8"/>
    </row>
    <row r="30" customFormat="false" ht="15" hidden="false" customHeight="false" outlineLevel="0" collapsed="false">
      <c r="A30" s="6" t="n">
        <v>25</v>
      </c>
      <c r="B30" s="7" t="n">
        <f aca="false">B29+14</f>
        <v>46674</v>
      </c>
      <c r="C30" s="8"/>
      <c r="D30" s="8"/>
      <c r="E30" s="8"/>
      <c r="F30" s="8"/>
    </row>
    <row r="31" customFormat="false" ht="15" hidden="false" customHeight="false" outlineLevel="0" collapsed="false">
      <c r="A31" s="6" t="n">
        <v>26</v>
      </c>
      <c r="B31" s="7" t="n">
        <f aca="false">B30+14</f>
        <v>46688</v>
      </c>
      <c r="C31" s="8"/>
      <c r="D31" s="8"/>
      <c r="E31" s="8"/>
      <c r="F31" s="8"/>
    </row>
    <row r="33" customFormat="false" ht="23.85" hidden="false" customHeight="false" outlineLevel="0" collapsed="false">
      <c r="A33" s="9" t="s">
        <v>19</v>
      </c>
      <c r="B33" s="9" t="n">
        <f aca="false">COUNTIF(F6:F31,"Sí")</f>
        <v>0</v>
      </c>
      <c r="C33" s="9" t="s">
        <v>20</v>
      </c>
      <c r="D33" s="10" t="str">
        <f aca="false">IFERROR(INDEX(B6:B31,MATCH("No",F6:F31,0)),"")</f>
        <v>2026-11-12</v>
      </c>
    </row>
    <row r="35" customFormat="false" ht="15" hidden="false" customHeight="false" outlineLevel="0" collapsed="false">
      <c r="A35" s="11" t="s">
        <v>21</v>
      </c>
    </row>
  </sheetData>
  <dataValidations count="1">
    <dataValidation allowBlank="true" errorStyle="stop" operator="between" showDropDown="false" showErrorMessage="false" showInputMessage="false" sqref="F6:F31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4" min="3" style="0" width="11"/>
    <col collapsed="false" customWidth="true" hidden="false" outlineLevel="0" max="6" min="5" style="0" width="9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10" min="9" style="0" width="9"/>
    <col collapsed="false" customWidth="true" hidden="false" outlineLevel="0" max="11" min="11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</row>
    <row r="6" customFormat="false" ht="23.85" hidden="false" customHeight="false" outlineLevel="0" collapsed="false">
      <c r="A6" s="6" t="n">
        <v>1</v>
      </c>
      <c r="B6" s="12" t="str">
        <f aca="false">IF(Calendario!B6="","",Calendario!B6)</f>
        <v>2026-11-12</v>
      </c>
      <c r="C6" s="8" t="n">
        <v>48</v>
      </c>
      <c r="D6" s="8" t="n">
        <v>22</v>
      </c>
      <c r="E6" s="8" t="n">
        <v>4</v>
      </c>
      <c r="F6" s="8" t="n">
        <v>0</v>
      </c>
      <c r="G6" s="8" t="n">
        <v>2</v>
      </c>
      <c r="H6" s="13" t="n">
        <f aca="false">IF(AND(ISNUMBER(C6),ISNUMBER(D6),C6&gt;0),D6/C6,"")</f>
        <v>0.458333333333333</v>
      </c>
      <c r="I6" s="13" t="n">
        <f aca="false">IF(AND(ISNUMBER(C6),ISNUMBER(E6),C6&gt;0),E6/C6,"")</f>
        <v>0.0833333333333333</v>
      </c>
      <c r="J6" s="13" t="n">
        <f aca="false">IF(AND(ISNUMBER(C6),ISNUMBER(F6),C6&gt;0),F6/C6,"")</f>
        <v>0</v>
      </c>
      <c r="K6" s="8" t="s">
        <v>33</v>
      </c>
    </row>
    <row r="7" customFormat="false" ht="15" hidden="false" customHeight="false" outlineLevel="0" collapsed="false">
      <c r="A7" s="6" t="n">
        <v>2</v>
      </c>
      <c r="B7" s="12" t="n">
        <f aca="false">IF(Calendario!B7="","",Calendario!B7)</f>
        <v>46352</v>
      </c>
      <c r="C7" s="8"/>
      <c r="D7" s="8"/>
      <c r="E7" s="8"/>
      <c r="F7" s="8"/>
      <c r="G7" s="8"/>
      <c r="H7" s="13" t="str">
        <f aca="false">IF(AND(ISNUMBER(C7),ISNUMBER(D7),C7&gt;0),D7/C7,"")</f>
        <v/>
      </c>
      <c r="I7" s="13" t="str">
        <f aca="false">IF(AND(ISNUMBER(C7),ISNUMBER(E7),C7&gt;0),E7/C7,"")</f>
        <v/>
      </c>
      <c r="J7" s="13" t="str">
        <f aca="false">IF(AND(ISNUMBER(C7),ISNUMBER(F7),C7&gt;0),F7/C7,"")</f>
        <v/>
      </c>
      <c r="K7" s="8"/>
    </row>
    <row r="8" customFormat="false" ht="15" hidden="false" customHeight="false" outlineLevel="0" collapsed="false">
      <c r="A8" s="6" t="n">
        <v>3</v>
      </c>
      <c r="B8" s="12" t="n">
        <f aca="false">IF(Calendario!B8="","",Calendario!B8)</f>
        <v>46366</v>
      </c>
      <c r="C8" s="8"/>
      <c r="D8" s="8"/>
      <c r="E8" s="8"/>
      <c r="F8" s="8"/>
      <c r="G8" s="8"/>
      <c r="H8" s="13" t="str">
        <f aca="false">IF(AND(ISNUMBER(C8),ISNUMBER(D8),C8&gt;0),D8/C8,"")</f>
        <v/>
      </c>
      <c r="I8" s="13" t="str">
        <f aca="false">IF(AND(ISNUMBER(C8),ISNUMBER(E8),C8&gt;0),E8/C8,"")</f>
        <v/>
      </c>
      <c r="J8" s="13" t="str">
        <f aca="false">IF(AND(ISNUMBER(C8),ISNUMBER(F8),C8&gt;0),F8/C8,"")</f>
        <v/>
      </c>
      <c r="K8" s="8"/>
    </row>
    <row r="9" customFormat="false" ht="15" hidden="false" customHeight="false" outlineLevel="0" collapsed="false">
      <c r="A9" s="6" t="n">
        <v>4</v>
      </c>
      <c r="B9" s="12" t="n">
        <f aca="false">IF(Calendario!B9="","",Calendario!B9)</f>
        <v>46380</v>
      </c>
      <c r="C9" s="8"/>
      <c r="D9" s="8"/>
      <c r="E9" s="8"/>
      <c r="F9" s="8"/>
      <c r="G9" s="8"/>
      <c r="H9" s="13" t="str">
        <f aca="false">IF(AND(ISNUMBER(C9),ISNUMBER(D9),C9&gt;0),D9/C9,"")</f>
        <v/>
      </c>
      <c r="I9" s="13" t="str">
        <f aca="false">IF(AND(ISNUMBER(C9),ISNUMBER(E9),C9&gt;0),E9/C9,"")</f>
        <v/>
      </c>
      <c r="J9" s="13" t="str">
        <f aca="false">IF(AND(ISNUMBER(C9),ISNUMBER(F9),C9&gt;0),F9/C9,"")</f>
        <v/>
      </c>
      <c r="K9" s="8"/>
    </row>
    <row r="10" customFormat="false" ht="15" hidden="false" customHeight="false" outlineLevel="0" collapsed="false">
      <c r="A10" s="6" t="n">
        <v>5</v>
      </c>
      <c r="B10" s="12" t="n">
        <f aca="false">IF(Calendario!B10="","",Calendario!B10)</f>
        <v>46394</v>
      </c>
      <c r="C10" s="8"/>
      <c r="D10" s="8"/>
      <c r="E10" s="8"/>
      <c r="F10" s="8"/>
      <c r="G10" s="8"/>
      <c r="H10" s="13" t="str">
        <f aca="false">IF(AND(ISNUMBER(C10),ISNUMBER(D10),C10&gt;0),D10/C10,"")</f>
        <v/>
      </c>
      <c r="I10" s="13" t="str">
        <f aca="false">IF(AND(ISNUMBER(C10),ISNUMBER(E10),C10&gt;0),E10/C10,"")</f>
        <v/>
      </c>
      <c r="J10" s="13" t="str">
        <f aca="false">IF(AND(ISNUMBER(C10),ISNUMBER(F10),C10&gt;0),F10/C10,"")</f>
        <v/>
      </c>
      <c r="K10" s="8"/>
    </row>
    <row r="11" customFormat="false" ht="15" hidden="false" customHeight="false" outlineLevel="0" collapsed="false">
      <c r="A11" s="6" t="n">
        <v>6</v>
      </c>
      <c r="B11" s="12" t="n">
        <f aca="false">IF(Calendario!B11="","",Calendario!B11)</f>
        <v>46408</v>
      </c>
      <c r="C11" s="8"/>
      <c r="D11" s="8"/>
      <c r="E11" s="8"/>
      <c r="F11" s="8"/>
      <c r="G11" s="8"/>
      <c r="H11" s="13" t="str">
        <f aca="false">IF(AND(ISNUMBER(C11),ISNUMBER(D11),C11&gt;0),D11/C11,"")</f>
        <v/>
      </c>
      <c r="I11" s="13" t="str">
        <f aca="false">IF(AND(ISNUMBER(C11),ISNUMBER(E11),C11&gt;0),E11/C11,"")</f>
        <v/>
      </c>
      <c r="J11" s="13" t="str">
        <f aca="false">IF(AND(ISNUMBER(C11),ISNUMBER(F11),C11&gt;0),F11/C11,"")</f>
        <v/>
      </c>
      <c r="K11" s="8"/>
    </row>
    <row r="12" customFormat="false" ht="15" hidden="false" customHeight="false" outlineLevel="0" collapsed="false">
      <c r="A12" s="6" t="n">
        <v>7</v>
      </c>
      <c r="B12" s="12" t="n">
        <f aca="false">IF(Calendario!B12="","",Calendario!B12)</f>
        <v>46422</v>
      </c>
      <c r="C12" s="8"/>
      <c r="D12" s="8"/>
      <c r="E12" s="8"/>
      <c r="F12" s="8"/>
      <c r="G12" s="8"/>
      <c r="H12" s="13" t="str">
        <f aca="false">IF(AND(ISNUMBER(C12),ISNUMBER(D12),C12&gt;0),D12/C12,"")</f>
        <v/>
      </c>
      <c r="I12" s="13" t="str">
        <f aca="false">IF(AND(ISNUMBER(C12),ISNUMBER(E12),C12&gt;0),E12/C12,"")</f>
        <v/>
      </c>
      <c r="J12" s="13" t="str">
        <f aca="false">IF(AND(ISNUMBER(C12),ISNUMBER(F12),C12&gt;0),F12/C12,"")</f>
        <v/>
      </c>
      <c r="K12" s="8"/>
    </row>
    <row r="13" customFormat="false" ht="15" hidden="false" customHeight="false" outlineLevel="0" collapsed="false">
      <c r="A13" s="6" t="n">
        <v>8</v>
      </c>
      <c r="B13" s="12" t="n">
        <f aca="false">IF(Calendario!B13="","",Calendario!B13)</f>
        <v>46436</v>
      </c>
      <c r="C13" s="8"/>
      <c r="D13" s="8"/>
      <c r="E13" s="8"/>
      <c r="F13" s="8"/>
      <c r="G13" s="8"/>
      <c r="H13" s="13" t="str">
        <f aca="false">IF(AND(ISNUMBER(C13),ISNUMBER(D13),C13&gt;0),D13/C13,"")</f>
        <v/>
      </c>
      <c r="I13" s="13" t="str">
        <f aca="false">IF(AND(ISNUMBER(C13),ISNUMBER(E13),C13&gt;0),E13/C13,"")</f>
        <v/>
      </c>
      <c r="J13" s="13" t="str">
        <f aca="false">IF(AND(ISNUMBER(C13),ISNUMBER(F13),C13&gt;0),F13/C13,"")</f>
        <v/>
      </c>
      <c r="K13" s="8"/>
    </row>
    <row r="14" customFormat="false" ht="15" hidden="false" customHeight="false" outlineLevel="0" collapsed="false">
      <c r="A14" s="6" t="n">
        <v>9</v>
      </c>
      <c r="B14" s="12" t="n">
        <f aca="false">IF(Calendario!B14="","",Calendario!B14)</f>
        <v>46450</v>
      </c>
      <c r="C14" s="8"/>
      <c r="D14" s="8"/>
      <c r="E14" s="8"/>
      <c r="F14" s="8"/>
      <c r="G14" s="8"/>
      <c r="H14" s="13" t="str">
        <f aca="false">IF(AND(ISNUMBER(C14),ISNUMBER(D14),C14&gt;0),D14/C14,"")</f>
        <v/>
      </c>
      <c r="I14" s="13" t="str">
        <f aca="false">IF(AND(ISNUMBER(C14),ISNUMBER(E14),C14&gt;0),E14/C14,"")</f>
        <v/>
      </c>
      <c r="J14" s="13" t="str">
        <f aca="false">IF(AND(ISNUMBER(C14),ISNUMBER(F14),C14&gt;0),F14/C14,"")</f>
        <v/>
      </c>
      <c r="K14" s="8"/>
    </row>
    <row r="15" customFormat="false" ht="15" hidden="false" customHeight="false" outlineLevel="0" collapsed="false">
      <c r="A15" s="6" t="n">
        <v>10</v>
      </c>
      <c r="B15" s="12" t="n">
        <f aca="false">IF(Calendario!B15="","",Calendario!B15)</f>
        <v>46464</v>
      </c>
      <c r="C15" s="8"/>
      <c r="D15" s="8"/>
      <c r="E15" s="8"/>
      <c r="F15" s="8"/>
      <c r="G15" s="8"/>
      <c r="H15" s="13" t="str">
        <f aca="false">IF(AND(ISNUMBER(C15),ISNUMBER(D15),C15&gt;0),D15/C15,"")</f>
        <v/>
      </c>
      <c r="I15" s="13" t="str">
        <f aca="false">IF(AND(ISNUMBER(C15),ISNUMBER(E15),C15&gt;0),E15/C15,"")</f>
        <v/>
      </c>
      <c r="J15" s="13" t="str">
        <f aca="false">IF(AND(ISNUMBER(C15),ISNUMBER(F15),C15&gt;0),F15/C15,"")</f>
        <v/>
      </c>
      <c r="K15" s="8"/>
    </row>
    <row r="16" customFormat="false" ht="15" hidden="false" customHeight="false" outlineLevel="0" collapsed="false">
      <c r="A16" s="6" t="n">
        <v>11</v>
      </c>
      <c r="B16" s="12" t="n">
        <f aca="false">IF(Calendario!B16="","",Calendario!B16)</f>
        <v>46478</v>
      </c>
      <c r="C16" s="8"/>
      <c r="D16" s="8"/>
      <c r="E16" s="8"/>
      <c r="F16" s="8"/>
      <c r="G16" s="8"/>
      <c r="H16" s="13" t="str">
        <f aca="false">IF(AND(ISNUMBER(C16),ISNUMBER(D16),C16&gt;0),D16/C16,"")</f>
        <v/>
      </c>
      <c r="I16" s="13" t="str">
        <f aca="false">IF(AND(ISNUMBER(C16),ISNUMBER(E16),C16&gt;0),E16/C16,"")</f>
        <v/>
      </c>
      <c r="J16" s="13" t="str">
        <f aca="false">IF(AND(ISNUMBER(C16),ISNUMBER(F16),C16&gt;0),F16/C16,"")</f>
        <v/>
      </c>
      <c r="K16" s="8"/>
    </row>
    <row r="17" customFormat="false" ht="15" hidden="false" customHeight="false" outlineLevel="0" collapsed="false">
      <c r="A17" s="6" t="n">
        <v>12</v>
      </c>
      <c r="B17" s="12" t="n">
        <f aca="false">IF(Calendario!B17="","",Calendario!B17)</f>
        <v>46492</v>
      </c>
      <c r="C17" s="8"/>
      <c r="D17" s="8"/>
      <c r="E17" s="8"/>
      <c r="F17" s="8"/>
      <c r="G17" s="8"/>
      <c r="H17" s="13" t="str">
        <f aca="false">IF(AND(ISNUMBER(C17),ISNUMBER(D17),C17&gt;0),D17/C17,"")</f>
        <v/>
      </c>
      <c r="I17" s="13" t="str">
        <f aca="false">IF(AND(ISNUMBER(C17),ISNUMBER(E17),C17&gt;0),E17/C17,"")</f>
        <v/>
      </c>
      <c r="J17" s="13" t="str">
        <f aca="false">IF(AND(ISNUMBER(C17),ISNUMBER(F17),C17&gt;0),F17/C17,"")</f>
        <v/>
      </c>
      <c r="K17" s="8"/>
    </row>
    <row r="18" customFormat="false" ht="15" hidden="false" customHeight="false" outlineLevel="0" collapsed="false">
      <c r="A18" s="6" t="n">
        <v>13</v>
      </c>
      <c r="B18" s="12" t="n">
        <f aca="false">IF(Calendario!B18="","",Calendario!B18)</f>
        <v>46506</v>
      </c>
      <c r="C18" s="8"/>
      <c r="D18" s="8"/>
      <c r="E18" s="8"/>
      <c r="F18" s="8"/>
      <c r="G18" s="8"/>
      <c r="H18" s="13" t="str">
        <f aca="false">IF(AND(ISNUMBER(C18),ISNUMBER(D18),C18&gt;0),D18/C18,"")</f>
        <v/>
      </c>
      <c r="I18" s="13" t="str">
        <f aca="false">IF(AND(ISNUMBER(C18),ISNUMBER(E18),C18&gt;0),E18/C18,"")</f>
        <v/>
      </c>
      <c r="J18" s="13" t="str">
        <f aca="false">IF(AND(ISNUMBER(C18),ISNUMBER(F18),C18&gt;0),F18/C18,"")</f>
        <v/>
      </c>
      <c r="K18" s="8"/>
    </row>
    <row r="19" customFormat="false" ht="15" hidden="false" customHeight="false" outlineLevel="0" collapsed="false">
      <c r="A19" s="6" t="n">
        <v>14</v>
      </c>
      <c r="B19" s="12" t="n">
        <f aca="false">IF(Calendario!B19="","",Calendario!B19)</f>
        <v>46520</v>
      </c>
      <c r="C19" s="8"/>
      <c r="D19" s="8"/>
      <c r="E19" s="8"/>
      <c r="F19" s="8"/>
      <c r="G19" s="8"/>
      <c r="H19" s="13" t="str">
        <f aca="false">IF(AND(ISNUMBER(C19),ISNUMBER(D19),C19&gt;0),D19/C19,"")</f>
        <v/>
      </c>
      <c r="I19" s="13" t="str">
        <f aca="false">IF(AND(ISNUMBER(C19),ISNUMBER(E19),C19&gt;0),E19/C19,"")</f>
        <v/>
      </c>
      <c r="J19" s="13" t="str">
        <f aca="false">IF(AND(ISNUMBER(C19),ISNUMBER(F19),C19&gt;0),F19/C19,"")</f>
        <v/>
      </c>
      <c r="K19" s="8"/>
    </row>
    <row r="20" customFormat="false" ht="15" hidden="false" customHeight="false" outlineLevel="0" collapsed="false">
      <c r="A20" s="6" t="n">
        <v>15</v>
      </c>
      <c r="B20" s="12" t="n">
        <f aca="false">IF(Calendario!B20="","",Calendario!B20)</f>
        <v>46534</v>
      </c>
      <c r="C20" s="8"/>
      <c r="D20" s="8"/>
      <c r="E20" s="8"/>
      <c r="F20" s="8"/>
      <c r="G20" s="8"/>
      <c r="H20" s="13" t="str">
        <f aca="false">IF(AND(ISNUMBER(C20),ISNUMBER(D20),C20&gt;0),D20/C20,"")</f>
        <v/>
      </c>
      <c r="I20" s="13" t="str">
        <f aca="false">IF(AND(ISNUMBER(C20),ISNUMBER(E20),C20&gt;0),E20/C20,"")</f>
        <v/>
      </c>
      <c r="J20" s="13" t="str">
        <f aca="false">IF(AND(ISNUMBER(C20),ISNUMBER(F20),C20&gt;0),F20/C20,"")</f>
        <v/>
      </c>
      <c r="K20" s="8"/>
    </row>
    <row r="21" customFormat="false" ht="15" hidden="false" customHeight="false" outlineLevel="0" collapsed="false">
      <c r="A21" s="6" t="n">
        <v>16</v>
      </c>
      <c r="B21" s="12" t="n">
        <f aca="false">IF(Calendario!B21="","",Calendario!B21)</f>
        <v>46548</v>
      </c>
      <c r="C21" s="8"/>
      <c r="D21" s="8"/>
      <c r="E21" s="8"/>
      <c r="F21" s="8"/>
      <c r="G21" s="8"/>
      <c r="H21" s="13" t="str">
        <f aca="false">IF(AND(ISNUMBER(C21),ISNUMBER(D21),C21&gt;0),D21/C21,"")</f>
        <v/>
      </c>
      <c r="I21" s="13" t="str">
        <f aca="false">IF(AND(ISNUMBER(C21),ISNUMBER(E21),C21&gt;0),E21/C21,"")</f>
        <v/>
      </c>
      <c r="J21" s="13" t="str">
        <f aca="false">IF(AND(ISNUMBER(C21),ISNUMBER(F21),C21&gt;0),F21/C21,"")</f>
        <v/>
      </c>
      <c r="K21" s="8"/>
    </row>
    <row r="22" customFormat="false" ht="15" hidden="false" customHeight="false" outlineLevel="0" collapsed="false">
      <c r="A22" s="6" t="n">
        <v>17</v>
      </c>
      <c r="B22" s="12" t="n">
        <f aca="false">IF(Calendario!B22="","",Calendario!B22)</f>
        <v>46562</v>
      </c>
      <c r="C22" s="8"/>
      <c r="D22" s="8"/>
      <c r="E22" s="8"/>
      <c r="F22" s="8"/>
      <c r="G22" s="8"/>
      <c r="H22" s="13" t="str">
        <f aca="false">IF(AND(ISNUMBER(C22),ISNUMBER(D22),C22&gt;0),D22/C22,"")</f>
        <v/>
      </c>
      <c r="I22" s="13" t="str">
        <f aca="false">IF(AND(ISNUMBER(C22),ISNUMBER(E22),C22&gt;0),E22/C22,"")</f>
        <v/>
      </c>
      <c r="J22" s="13" t="str">
        <f aca="false">IF(AND(ISNUMBER(C22),ISNUMBER(F22),C22&gt;0),F22/C22,"")</f>
        <v/>
      </c>
      <c r="K22" s="8"/>
    </row>
    <row r="23" customFormat="false" ht="15" hidden="false" customHeight="false" outlineLevel="0" collapsed="false">
      <c r="A23" s="6" t="n">
        <v>18</v>
      </c>
      <c r="B23" s="12" t="n">
        <f aca="false">IF(Calendario!B23="","",Calendario!B23)</f>
        <v>46576</v>
      </c>
      <c r="C23" s="8"/>
      <c r="D23" s="8"/>
      <c r="E23" s="8"/>
      <c r="F23" s="8"/>
      <c r="G23" s="8"/>
      <c r="H23" s="13" t="str">
        <f aca="false">IF(AND(ISNUMBER(C23),ISNUMBER(D23),C23&gt;0),D23/C23,"")</f>
        <v/>
      </c>
      <c r="I23" s="13" t="str">
        <f aca="false">IF(AND(ISNUMBER(C23),ISNUMBER(E23),C23&gt;0),E23/C23,"")</f>
        <v/>
      </c>
      <c r="J23" s="13" t="str">
        <f aca="false">IF(AND(ISNUMBER(C23),ISNUMBER(F23),C23&gt;0),F23/C23,"")</f>
        <v/>
      </c>
      <c r="K23" s="8"/>
    </row>
    <row r="24" customFormat="false" ht="15" hidden="false" customHeight="false" outlineLevel="0" collapsed="false">
      <c r="A24" s="6" t="n">
        <v>19</v>
      </c>
      <c r="B24" s="12" t="n">
        <f aca="false">IF(Calendario!B24="","",Calendario!B24)</f>
        <v>46590</v>
      </c>
      <c r="C24" s="8"/>
      <c r="D24" s="8"/>
      <c r="E24" s="8"/>
      <c r="F24" s="8"/>
      <c r="G24" s="8"/>
      <c r="H24" s="13" t="str">
        <f aca="false">IF(AND(ISNUMBER(C24),ISNUMBER(D24),C24&gt;0),D24/C24,"")</f>
        <v/>
      </c>
      <c r="I24" s="13" t="str">
        <f aca="false">IF(AND(ISNUMBER(C24),ISNUMBER(E24),C24&gt;0),E24/C24,"")</f>
        <v/>
      </c>
      <c r="J24" s="13" t="str">
        <f aca="false">IF(AND(ISNUMBER(C24),ISNUMBER(F24),C24&gt;0),F24/C24,"")</f>
        <v/>
      </c>
      <c r="K24" s="8"/>
    </row>
    <row r="25" customFormat="false" ht="15" hidden="false" customHeight="false" outlineLevel="0" collapsed="false">
      <c r="A25" s="6" t="n">
        <v>20</v>
      </c>
      <c r="B25" s="12" t="n">
        <f aca="false">IF(Calendario!B25="","",Calendario!B25)</f>
        <v>46604</v>
      </c>
      <c r="C25" s="8"/>
      <c r="D25" s="8"/>
      <c r="E25" s="8"/>
      <c r="F25" s="8"/>
      <c r="G25" s="8"/>
      <c r="H25" s="13" t="str">
        <f aca="false">IF(AND(ISNUMBER(C25),ISNUMBER(D25),C25&gt;0),D25/C25,"")</f>
        <v/>
      </c>
      <c r="I25" s="13" t="str">
        <f aca="false">IF(AND(ISNUMBER(C25),ISNUMBER(E25),C25&gt;0),E25/C25,"")</f>
        <v/>
      </c>
      <c r="J25" s="13" t="str">
        <f aca="false">IF(AND(ISNUMBER(C25),ISNUMBER(F25),C25&gt;0),F25/C25,"")</f>
        <v/>
      </c>
      <c r="K25" s="8"/>
    </row>
    <row r="26" customFormat="false" ht="15" hidden="false" customHeight="false" outlineLevel="0" collapsed="false">
      <c r="A26" s="6" t="n">
        <v>21</v>
      </c>
      <c r="B26" s="12" t="n">
        <f aca="false">IF(Calendario!B26="","",Calendario!B26)</f>
        <v>46618</v>
      </c>
      <c r="C26" s="8"/>
      <c r="D26" s="8"/>
      <c r="E26" s="8"/>
      <c r="F26" s="8"/>
      <c r="G26" s="8"/>
      <c r="H26" s="13" t="str">
        <f aca="false">IF(AND(ISNUMBER(C26),ISNUMBER(D26),C26&gt;0),D26/C26,"")</f>
        <v/>
      </c>
      <c r="I26" s="13" t="str">
        <f aca="false">IF(AND(ISNUMBER(C26),ISNUMBER(E26),C26&gt;0),E26/C26,"")</f>
        <v/>
      </c>
      <c r="J26" s="13" t="str">
        <f aca="false">IF(AND(ISNUMBER(C26),ISNUMBER(F26),C26&gt;0),F26/C26,"")</f>
        <v/>
      </c>
      <c r="K26" s="8"/>
    </row>
    <row r="27" customFormat="false" ht="15" hidden="false" customHeight="false" outlineLevel="0" collapsed="false">
      <c r="A27" s="6" t="n">
        <v>22</v>
      </c>
      <c r="B27" s="12" t="n">
        <f aca="false">IF(Calendario!B27="","",Calendario!B27)</f>
        <v>46632</v>
      </c>
      <c r="C27" s="8"/>
      <c r="D27" s="8"/>
      <c r="E27" s="8"/>
      <c r="F27" s="8"/>
      <c r="G27" s="8"/>
      <c r="H27" s="13" t="str">
        <f aca="false">IF(AND(ISNUMBER(C27),ISNUMBER(D27),C27&gt;0),D27/C27,"")</f>
        <v/>
      </c>
      <c r="I27" s="13" t="str">
        <f aca="false">IF(AND(ISNUMBER(C27),ISNUMBER(E27),C27&gt;0),E27/C27,"")</f>
        <v/>
      </c>
      <c r="J27" s="13" t="str">
        <f aca="false">IF(AND(ISNUMBER(C27),ISNUMBER(F27),C27&gt;0),F27/C27,"")</f>
        <v/>
      </c>
      <c r="K27" s="8"/>
    </row>
    <row r="28" customFormat="false" ht="15" hidden="false" customHeight="false" outlineLevel="0" collapsed="false">
      <c r="A28" s="6" t="n">
        <v>23</v>
      </c>
      <c r="B28" s="12" t="n">
        <f aca="false">IF(Calendario!B28="","",Calendario!B28)</f>
        <v>46646</v>
      </c>
      <c r="C28" s="8"/>
      <c r="D28" s="8"/>
      <c r="E28" s="8"/>
      <c r="F28" s="8"/>
      <c r="G28" s="8"/>
      <c r="H28" s="13" t="str">
        <f aca="false">IF(AND(ISNUMBER(C28),ISNUMBER(D28),C28&gt;0),D28/C28,"")</f>
        <v/>
      </c>
      <c r="I28" s="13" t="str">
        <f aca="false">IF(AND(ISNUMBER(C28),ISNUMBER(E28),C28&gt;0),E28/C28,"")</f>
        <v/>
      </c>
      <c r="J28" s="13" t="str">
        <f aca="false">IF(AND(ISNUMBER(C28),ISNUMBER(F28),C28&gt;0),F28/C28,"")</f>
        <v/>
      </c>
      <c r="K28" s="8"/>
    </row>
    <row r="29" customFormat="false" ht="15" hidden="false" customHeight="false" outlineLevel="0" collapsed="false">
      <c r="A29" s="6" t="n">
        <v>24</v>
      </c>
      <c r="B29" s="12" t="n">
        <f aca="false">IF(Calendario!B29="","",Calendario!B29)</f>
        <v>46660</v>
      </c>
      <c r="C29" s="8"/>
      <c r="D29" s="8"/>
      <c r="E29" s="8"/>
      <c r="F29" s="8"/>
      <c r="G29" s="8"/>
      <c r="H29" s="13" t="str">
        <f aca="false">IF(AND(ISNUMBER(C29),ISNUMBER(D29),C29&gt;0),D29/C29,"")</f>
        <v/>
      </c>
      <c r="I29" s="13" t="str">
        <f aca="false">IF(AND(ISNUMBER(C29),ISNUMBER(E29),C29&gt;0),E29/C29,"")</f>
        <v/>
      </c>
      <c r="J29" s="13" t="str">
        <f aca="false">IF(AND(ISNUMBER(C29),ISNUMBER(F29),C29&gt;0),F29/C29,"")</f>
        <v/>
      </c>
      <c r="K29" s="8"/>
    </row>
    <row r="30" customFormat="false" ht="15" hidden="false" customHeight="false" outlineLevel="0" collapsed="false">
      <c r="A30" s="6" t="n">
        <v>25</v>
      </c>
      <c r="B30" s="12" t="n">
        <f aca="false">IF(Calendario!B30="","",Calendario!B30)</f>
        <v>46674</v>
      </c>
      <c r="C30" s="8"/>
      <c r="D30" s="8"/>
      <c r="E30" s="8"/>
      <c r="F30" s="8"/>
      <c r="G30" s="8"/>
      <c r="H30" s="13" t="str">
        <f aca="false">IF(AND(ISNUMBER(C30),ISNUMBER(D30),C30&gt;0),D30/C30,"")</f>
        <v/>
      </c>
      <c r="I30" s="13" t="str">
        <f aca="false">IF(AND(ISNUMBER(C30),ISNUMBER(E30),C30&gt;0),E30/C30,"")</f>
        <v/>
      </c>
      <c r="J30" s="13" t="str">
        <f aca="false">IF(AND(ISNUMBER(C30),ISNUMBER(F30),C30&gt;0),F30/C30,"")</f>
        <v/>
      </c>
      <c r="K30" s="8"/>
    </row>
    <row r="31" customFormat="false" ht="15" hidden="false" customHeight="false" outlineLevel="0" collapsed="false">
      <c r="A31" s="6" t="n">
        <v>26</v>
      </c>
      <c r="B31" s="12" t="n">
        <f aca="false">IF(Calendario!B31="","",Calendario!B31)</f>
        <v>46688</v>
      </c>
      <c r="C31" s="8"/>
      <c r="D31" s="8"/>
      <c r="E31" s="8"/>
      <c r="F31" s="8"/>
      <c r="G31" s="8"/>
      <c r="H31" s="13" t="str">
        <f aca="false">IF(AND(ISNUMBER(C31),ISNUMBER(D31),C31&gt;0),D31/C31,"")</f>
        <v/>
      </c>
      <c r="I31" s="13" t="str">
        <f aca="false">IF(AND(ISNUMBER(C31),ISNUMBER(E31),C31&gt;0),E31/C31,"")</f>
        <v/>
      </c>
      <c r="J31" s="13" t="str">
        <f aca="false">IF(AND(ISNUMBER(C31),ISNUMBER(F31),C31&gt;0),F31/C31,"")</f>
        <v/>
      </c>
      <c r="K31" s="8"/>
    </row>
    <row r="33" customFormat="false" ht="23.85" hidden="false" customHeight="false" outlineLevel="0" collapsed="false">
      <c r="A33" s="9" t="s">
        <v>34</v>
      </c>
      <c r="B33" s="9"/>
      <c r="C33" s="9" t="n">
        <f aca="false">IF(COUNT(C6:C31)=0,"",SUM(C6:C31))</f>
        <v>48</v>
      </c>
      <c r="D33" s="9"/>
      <c r="E33" s="9"/>
      <c r="F33" s="9"/>
      <c r="G33" s="9" t="n">
        <f aca="false">IF(COUNT(G6:G31)=0,"",SUM(G6:G31))</f>
        <v>2</v>
      </c>
      <c r="H33" s="14" t="n">
        <f aca="false">IF(COUNT(H6:H31)=0,"",AVERAGE(H6:H31))</f>
        <v>0.458333333333333</v>
      </c>
      <c r="I33" s="14" t="n">
        <f aca="false">IF(COUNT(I6:I31)=0,"",AVERAGE(I6:I31))</f>
        <v>0.0833333333333333</v>
      </c>
      <c r="J33" s="14" t="n">
        <f aca="false">IF(COUNT(J6:J31)=0,"",AVERAGE(J6:J31))</f>
        <v>0</v>
      </c>
    </row>
    <row r="35" customFormat="false" ht="15" hidden="false" customHeight="false" outlineLevel="0" collapsed="false">
      <c r="A35" s="11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9"/>
    <col collapsed="false" customWidth="true" hidden="false" outlineLevel="0" max="5" min="5" style="0" width="16"/>
    <col collapsed="false" customWidth="true" hidden="false" outlineLevel="0" max="6" min="6" style="0" width="50"/>
  </cols>
  <sheetData>
    <row r="1" customFormat="false" ht="19.7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38</v>
      </c>
      <c r="B5" s="5" t="s">
        <v>39</v>
      </c>
      <c r="C5" s="5" t="s">
        <v>27</v>
      </c>
      <c r="D5" s="5" t="s">
        <v>40</v>
      </c>
      <c r="E5" s="5" t="s">
        <v>41</v>
      </c>
      <c r="F5" s="5" t="s">
        <v>42</v>
      </c>
    </row>
    <row r="6" customFormat="false" ht="15" hidden="false" customHeight="false" outlineLevel="0" collapsed="false">
      <c r="A6" s="9" t="s">
        <v>43</v>
      </c>
      <c r="B6" s="8" t="n">
        <v>12</v>
      </c>
      <c r="C6" s="8" t="n">
        <v>0</v>
      </c>
      <c r="D6" s="6" t="n">
        <f aca="false">IF(COUNT(B6:C6)=0,"",N(B6)-N(C6))</f>
        <v>12</v>
      </c>
      <c r="E6" s="6" t="n">
        <f aca="false">IF(D6="","",D6)</f>
        <v>12</v>
      </c>
      <c r="F6" s="8" t="s">
        <v>44</v>
      </c>
    </row>
    <row r="7" customFormat="false" ht="15" hidden="false" customHeight="false" outlineLevel="0" collapsed="false">
      <c r="A7" s="9" t="s">
        <v>45</v>
      </c>
      <c r="B7" s="8"/>
      <c r="C7" s="8"/>
      <c r="D7" s="6" t="str">
        <f aca="false">IF(COUNT(B7:C7)=0,"",N(B7)-N(C7))</f>
        <v/>
      </c>
      <c r="E7" s="6" t="str">
        <f aca="false">IF(D7="","",N(E6)+D7)</f>
        <v/>
      </c>
      <c r="F7" s="8"/>
    </row>
    <row r="8" customFormat="false" ht="15" hidden="false" customHeight="false" outlineLevel="0" collapsed="false">
      <c r="A8" s="9" t="s">
        <v>46</v>
      </c>
      <c r="B8" s="8"/>
      <c r="C8" s="8"/>
      <c r="D8" s="6" t="str">
        <f aca="false">IF(COUNT(B8:C8)=0,"",N(B8)-N(C8))</f>
        <v/>
      </c>
      <c r="E8" s="6" t="str">
        <f aca="false">IF(D8="","",N(E7)+D8)</f>
        <v/>
      </c>
      <c r="F8" s="8"/>
    </row>
    <row r="9" customFormat="false" ht="15" hidden="false" customHeight="false" outlineLevel="0" collapsed="false">
      <c r="A9" s="9" t="s">
        <v>47</v>
      </c>
      <c r="B9" s="8"/>
      <c r="C9" s="8"/>
      <c r="D9" s="6" t="str">
        <f aca="false">IF(COUNT(B9:C9)=0,"",N(B9)-N(C9))</f>
        <v/>
      </c>
      <c r="E9" s="6" t="str">
        <f aca="false">IF(D9="","",N(E8)+D9)</f>
        <v/>
      </c>
      <c r="F9" s="8"/>
    </row>
    <row r="10" customFormat="false" ht="15" hidden="false" customHeight="false" outlineLevel="0" collapsed="false">
      <c r="A10" s="9" t="s">
        <v>48</v>
      </c>
      <c r="B10" s="8"/>
      <c r="C10" s="8"/>
      <c r="D10" s="6" t="str">
        <f aca="false">IF(COUNT(B10:C10)=0,"",N(B10)-N(C10))</f>
        <v/>
      </c>
      <c r="E10" s="6" t="str">
        <f aca="false">IF(D10="","",N(E9)+D10)</f>
        <v/>
      </c>
      <c r="F10" s="8"/>
    </row>
    <row r="11" customFormat="false" ht="15" hidden="false" customHeight="false" outlineLevel="0" collapsed="false">
      <c r="A11" s="9" t="s">
        <v>49</v>
      </c>
      <c r="B11" s="8"/>
      <c r="C11" s="8"/>
      <c r="D11" s="6" t="str">
        <f aca="false">IF(COUNT(B11:C11)=0,"",N(B11)-N(C11))</f>
        <v/>
      </c>
      <c r="E11" s="6" t="str">
        <f aca="false">IF(D11="","",N(E10)+D11)</f>
        <v/>
      </c>
      <c r="F11" s="8"/>
    </row>
    <row r="12" customFormat="false" ht="15" hidden="false" customHeight="false" outlineLevel="0" collapsed="false">
      <c r="A12" s="9" t="s">
        <v>50</v>
      </c>
      <c r="B12" s="8"/>
      <c r="C12" s="8"/>
      <c r="D12" s="6" t="str">
        <f aca="false">IF(COUNT(B12:C12)=0,"",N(B12)-N(C12))</f>
        <v/>
      </c>
      <c r="E12" s="6" t="str">
        <f aca="false">IF(D12="","",N(E11)+D12)</f>
        <v/>
      </c>
      <c r="F12" s="8"/>
    </row>
    <row r="13" customFormat="false" ht="15" hidden="false" customHeight="false" outlineLevel="0" collapsed="false">
      <c r="A13" s="9" t="s">
        <v>51</v>
      </c>
      <c r="B13" s="8"/>
      <c r="C13" s="8"/>
      <c r="D13" s="6" t="str">
        <f aca="false">IF(COUNT(B13:C13)=0,"",N(B13)-N(C13))</f>
        <v/>
      </c>
      <c r="E13" s="6" t="str">
        <f aca="false">IF(D13="","",N(E12)+D13)</f>
        <v/>
      </c>
      <c r="F13" s="8"/>
    </row>
    <row r="14" customFormat="false" ht="15" hidden="false" customHeight="false" outlineLevel="0" collapsed="false">
      <c r="A14" s="9" t="s">
        <v>52</v>
      </c>
      <c r="B14" s="8"/>
      <c r="C14" s="8"/>
      <c r="D14" s="6" t="str">
        <f aca="false">IF(COUNT(B14:C14)=0,"",N(B14)-N(C14))</f>
        <v/>
      </c>
      <c r="E14" s="6" t="str">
        <f aca="false">IF(D14="","",N(E13)+D14)</f>
        <v/>
      </c>
      <c r="F14" s="8"/>
    </row>
    <row r="15" customFormat="false" ht="15" hidden="false" customHeight="false" outlineLevel="0" collapsed="false">
      <c r="A15" s="9" t="s">
        <v>53</v>
      </c>
      <c r="B15" s="8"/>
      <c r="C15" s="8"/>
      <c r="D15" s="6" t="str">
        <f aca="false">IF(COUNT(B15:C15)=0,"",N(B15)-N(C15))</f>
        <v/>
      </c>
      <c r="E15" s="6" t="str">
        <f aca="false">IF(D15="","",N(E14)+D15)</f>
        <v/>
      </c>
      <c r="F15" s="8"/>
    </row>
    <row r="16" customFormat="false" ht="15" hidden="false" customHeight="false" outlineLevel="0" collapsed="false">
      <c r="A16" s="9" t="s">
        <v>54</v>
      </c>
      <c r="B16" s="8"/>
      <c r="C16" s="8"/>
      <c r="D16" s="6" t="str">
        <f aca="false">IF(COUNT(B16:C16)=0,"",N(B16)-N(C16))</f>
        <v/>
      </c>
      <c r="E16" s="6" t="str">
        <f aca="false">IF(D16="","",N(E15)+D16)</f>
        <v/>
      </c>
      <c r="F16" s="8"/>
    </row>
    <row r="17" customFormat="false" ht="15" hidden="false" customHeight="false" outlineLevel="0" collapsed="false">
      <c r="A17" s="9" t="s">
        <v>55</v>
      </c>
      <c r="B17" s="8"/>
      <c r="C17" s="8"/>
      <c r="D17" s="6" t="str">
        <f aca="false">IF(COUNT(B17:C17)=0,"",N(B17)-N(C17))</f>
        <v/>
      </c>
      <c r="E17" s="6" t="str">
        <f aca="false">IF(D17="","",N(E16)+D17)</f>
        <v/>
      </c>
      <c r="F17" s="8"/>
    </row>
    <row r="19" customFormat="false" ht="15" hidden="false" customHeight="false" outlineLevel="0" collapsed="false">
      <c r="A19" s="1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5" t="s">
        <v>59</v>
      </c>
    </row>
    <row r="6" customFormat="false" ht="23.85" hidden="false" customHeight="false" outlineLevel="0" collapsed="false">
      <c r="A6" s="16" t="s">
        <v>60</v>
      </c>
    </row>
    <row r="7" customFormat="false" ht="15" hidden="false" customHeight="false" outlineLevel="0" collapsed="false">
      <c r="A7" s="17" t="s">
        <v>61</v>
      </c>
    </row>
    <row r="8" customFormat="false" ht="15" hidden="false" customHeight="false" outlineLevel="0" collapsed="false">
      <c r="A8" s="16"/>
    </row>
    <row r="9" customFormat="false" ht="15" hidden="false" customHeight="false" outlineLevel="0" collapsed="false">
      <c r="A9" s="15" t="s">
        <v>62</v>
      </c>
    </row>
    <row r="10" customFormat="false" ht="23.85" hidden="false" customHeight="false" outlineLevel="0" collapsed="false">
      <c r="A10" s="16" t="s">
        <v>63</v>
      </c>
    </row>
    <row r="11" customFormat="false" ht="15" hidden="false" customHeight="false" outlineLevel="0" collapsed="false">
      <c r="A11" s="17" t="s">
        <v>64</v>
      </c>
    </row>
    <row r="12" customFormat="false" ht="15" hidden="false" customHeight="false" outlineLevel="0" collapsed="false">
      <c r="A12" s="16"/>
    </row>
    <row r="13" customFormat="false" ht="15" hidden="false" customHeight="false" outlineLevel="0" collapsed="false">
      <c r="A13" s="16" t="s">
        <v>65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