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Calculadora" sheetId="2" state="visible" r:id="rId2"/>
    <sheet xmlns:r="http://schemas.openxmlformats.org/officeDocument/2006/relationships" name="Pagos mes a mes" sheetId="3" state="visible" r:id="rId3"/>
    <sheet xmlns:r="http://schemas.openxmlformats.org/officeDocument/2006/relationships" name="Siguiente pas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11">
    <font>
      <name val="Calibri"/>
      <family val="2"/>
      <color theme="1"/>
      <sz val="11"/>
      <scheme val="minor"/>
    </font>
    <font>
      <name val="Arial"/>
      <b val="1"/>
      <color rgb="00101820"/>
      <sz val="16"/>
    </font>
    <font>
      <name val="Arial"/>
      <color rgb="005B6671"/>
      <sz val="10"/>
    </font>
    <font>
      <name val="Arial"/>
      <color rgb="007D8993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i val="1"/>
      <color rgb="005B6671"/>
      <sz val="9"/>
    </font>
    <font>
      <name val="Arial"/>
      <b val="1"/>
      <color rgb="00101820"/>
      <sz val="10"/>
    </font>
    <font>
      <name val="Arial"/>
      <color rgb="00101820"/>
      <sz val="10"/>
    </font>
    <font>
      <name val="Arial"/>
      <color rgb="000B6E66"/>
      <sz val="10"/>
    </font>
  </fonts>
  <fills count="4">
    <fill>
      <patternFill/>
    </fill>
    <fill>
      <patternFill patternType="gray125"/>
    </fill>
    <fill>
      <patternFill patternType="solid">
        <fgColor rgb="00101820"/>
      </patternFill>
    </fill>
    <fill>
      <patternFill patternType="solid">
        <fgColor rgb="00E9FDFB"/>
      </patternFill>
    </fill>
  </fills>
  <borders count="2">
    <border>
      <left/>
      <right/>
      <top/>
      <bottom/>
      <diagonal/>
    </border>
    <border>
      <left style="thin">
        <color rgb="00E3E8EB"/>
      </left>
      <right style="thin">
        <color rgb="00E3E8EB"/>
      </right>
      <top style="thin">
        <color rgb="00E3E8EB"/>
      </top>
      <bottom style="thin">
        <color rgb="00E3E8E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9" fontId="6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7" fillId="0" borderId="0" pivotButton="0" quotePrefix="0" xfId="0"/>
    <xf numFmtId="1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auvenico.es/contacto/#reservar" TargetMode="External" Id="rId1"/><Relationship Type="http://schemas.openxmlformats.org/officeDocument/2006/relationships/hyperlink" Target="https://auvenico.es/formacion-mentoria-marketing-digital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Coste real del primer año de tu web</t>
        </is>
      </c>
    </row>
    <row r="2">
      <c r="A2" s="2" t="inlineStr">
        <is>
          <t>Acompaña al artículo «Cuánto cuesta una página web: precios reales y qué incluyen» (auvenico.es).</t>
        </is>
      </c>
    </row>
    <row r="3">
      <c r="A3" s="3" t="inlineStr">
        <is>
          <t>Auve Nico · auvenico.es · Recurso gratuito del blog</t>
        </is>
      </c>
    </row>
    <row r="5">
      <c r="A5" s="4" t="inlineStr">
        <is>
          <t>Rellena las celdas verdes de la pestaña Calculadora con las cifras de tu presupuesto. El resto se calcula.</t>
        </is>
      </c>
    </row>
    <row r="6">
      <c r="A6" s="4" t="inlineStr">
        <is>
          <t>La pestaña «Pagos mes a mes» te enseña cuándo sale cada pago, según pagues la web al contado o en 12 cuotas.</t>
        </is>
      </c>
    </row>
    <row r="7">
      <c r="A7" s="5" t="inlineStr">
        <is>
          <t>Referencias de los valores de ejemplo:</t>
        </is>
      </c>
    </row>
    <row r="8">
      <c r="A8" s="4" t="inlineStr">
        <is>
          <t>Precios de Auve Nico (auvenico.es/diseno-web/ y /mantenimiento-web/): web desde 1.000 € para autónomos y desde 1.500 € para empresas; mantenimiento desde 120 € al mes; sin IVA.</t>
        </is>
      </c>
    </row>
    <row r="9">
      <c r="A9" s="4" t="inlineStr">
        <is>
          <t>OVHcloud, dominio .es: 5,99 € el primer año y 6,99 € la renovación, sin IVA (consultado el 14-10-2026).</t>
        </is>
      </c>
    </row>
    <row r="10">
      <c r="A10" s="4" t="inlineStr">
        <is>
          <t>OVHcloud, alojamiento plan Startup (gama Business): 2,99 € al mes el primer año y 5,99 € al mes al renovar, sin IVA (consultado el 14-10-2026).</t>
        </is>
      </c>
    </row>
    <row r="11">
      <c r="A11" s="4" t="inlineStr">
        <is>
          <t>IVA: tipo general del 21 %, Ley 37/1992, artículo 90.</t>
        </is>
      </c>
    </row>
    <row r="12">
      <c r="A12" s="4" t="inlineStr">
        <is>
          <t>Antes de firmar: la ficha del primer año (PDF) que acompaña a este Excel, con las claves que tienen que quedar a tu nombre.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70" customWidth="1" min="3" max="3"/>
  </cols>
  <sheetData>
    <row r="1">
      <c r="A1" s="1" t="inlineStr">
        <is>
          <t>Coste real del primer año de tu web</t>
        </is>
      </c>
    </row>
    <row r="2">
      <c r="A2" s="2" t="inlineStr">
        <is>
          <t>Suma el diseño, el dominio, el hosting, el mantenimiento y el IVA. Cambia las celdas verdes por las cifras de tu presupuesto.</t>
        </is>
      </c>
    </row>
    <row r="3">
      <c r="A3" s="3" t="inlineStr">
        <is>
          <t>Auve Nico · auvenico.es · Recurso gratuito del blog</t>
        </is>
      </c>
    </row>
    <row r="5" ht="30" customHeight="1">
      <c r="A5" s="6" t="inlineStr">
        <is>
          <t>Dato</t>
        </is>
      </c>
      <c r="B5" s="6" t="inlineStr">
        <is>
          <t>Tu cifra</t>
        </is>
      </c>
      <c r="C5" s="6" t="inlineStr">
        <is>
          <t>Cómo rellenarlo</t>
        </is>
      </c>
    </row>
    <row r="6">
      <c r="A6" s="7" t="inlineStr">
        <is>
          <t>Diseño y desarrollo de la web (€, sin IVA)</t>
        </is>
      </c>
      <c r="B6" s="8" t="n">
        <v>1000</v>
      </c>
      <c r="C6" s="9" t="inlineStr">
        <is>
          <t>El precio de la propuesta. Ejemplo: 1.000 €, el precio de partida de Auve Nico para autónomos (1.500 € para empresas).</t>
        </is>
      </c>
    </row>
    <row r="7">
      <c r="A7" s="7" t="inlineStr">
        <is>
          <t>Dominio, primer año (€, sin IVA)</t>
        </is>
      </c>
      <c r="B7" s="8" t="n">
        <v>5.99</v>
      </c>
      <c r="C7" s="9" t="inlineStr">
        <is>
          <t>Ejemplo: un .es en OVHcloud, 5,99 € el primer año (consultado el 14-10-2026).</t>
        </is>
      </c>
    </row>
    <row r="8">
      <c r="A8" s="7" t="inlineStr">
        <is>
          <t>Dominio, renovación anual (€, sin IVA)</t>
        </is>
      </c>
      <c r="B8" s="8" t="n">
        <v>6.99</v>
      </c>
      <c r="C8" s="9" t="inlineStr">
        <is>
          <t>Ejemplo: 6,99 € al año en OVHcloud. Suele ser más cara que el primer año.</t>
        </is>
      </c>
    </row>
    <row r="9">
      <c r="A9" s="7" t="inlineStr">
        <is>
          <t>Hosting, precio al mes el primer año (€, sin IVA)</t>
        </is>
      </c>
      <c r="B9" s="8" t="n">
        <v>2.99</v>
      </c>
      <c r="C9" s="9" t="inlineStr">
        <is>
          <t>Ejemplo: plan Startup (gama Business) de OVHcloud, 2,99 € al mes el primer año. Muchos proveedores cobran el año por adelantado.</t>
        </is>
      </c>
    </row>
    <row r="10">
      <c r="A10" s="7" t="inlineStr">
        <is>
          <t>Hosting, precio al mes al renovar (€, sin IVA)</t>
        </is>
      </c>
      <c r="B10" s="8" t="n">
        <v>5.99</v>
      </c>
      <c r="C10" s="9" t="inlineStr">
        <is>
          <t>Ejemplo: 5,99 € al mes en ese mismo plan al renovar.</t>
        </is>
      </c>
    </row>
    <row r="11">
      <c r="A11" s="7" t="inlineStr">
        <is>
          <t>Mantenimiento al mes (€, sin IVA)</t>
        </is>
      </c>
      <c r="B11" s="8" t="n">
        <v>120</v>
      </c>
      <c r="C11" s="9" t="inlineStr">
        <is>
          <t>Ejemplo: desde 120 € al mes con Auve Nico. Pon 0 si no lo contratas, pero alguien tendrá que hacerlo.</t>
        </is>
      </c>
    </row>
    <row r="12">
      <c r="A12" s="7" t="inlineStr">
        <is>
          <t>Textos y fotos (€, sin IVA)</t>
        </is>
      </c>
      <c r="B12" s="8" t="n">
        <v>0</v>
      </c>
      <c r="C12" s="9" t="inlineStr">
        <is>
          <t>Si los escribe o los hace otra persona. Pon 0 si los pones tú.</t>
        </is>
      </c>
    </row>
    <row r="13">
      <c r="A13" s="7" t="inlineStr">
        <is>
          <t>Otros: reservas, pagos, licencias (€, sin IVA)</t>
        </is>
      </c>
      <c r="B13" s="8" t="n">
        <v>0</v>
      </c>
      <c r="C13" s="9" t="inlineStr">
        <is>
          <t>Integraciones o licencias de pago que pida tu web.</t>
        </is>
      </c>
    </row>
    <row r="14">
      <c r="A14" s="7" t="inlineStr">
        <is>
          <t>IVA (%)</t>
        </is>
      </c>
      <c r="B14" s="10" t="n">
        <v>0.21</v>
      </c>
      <c r="C14" s="9" t="inlineStr">
        <is>
          <t>El tipo general es el 21 % (Ley 37/1992, artículo 90).</t>
        </is>
      </c>
    </row>
    <row r="15">
      <c r="A15" s="7" t="inlineStr">
        <is>
          <t>Forma de pago de la web</t>
        </is>
      </c>
      <c r="B15" s="11" t="inlineStr">
        <is>
          <t>Contado (40 % y 60 %)</t>
        </is>
      </c>
      <c r="C15" s="9" t="inlineStr">
        <is>
          <t>Elige: «Contado (40 % y 60 %)» o «12 cuotas». Cambia el reparto en la pestaña «Pagos mes a mes».</t>
        </is>
      </c>
    </row>
    <row r="17" ht="30" customHeight="1">
      <c r="A17" s="6" t="inlineStr">
        <is>
          <t>Resultado</t>
        </is>
      </c>
      <c r="B17" s="6" t="inlineStr">
        <is>
          <t>Importe</t>
        </is>
      </c>
      <c r="C17" s="6" t="inlineStr">
        <is>
          <t>Qué significa</t>
        </is>
      </c>
    </row>
    <row r="18">
      <c r="A18" s="7" t="inlineStr">
        <is>
          <t>Hosting del primer año</t>
        </is>
      </c>
      <c r="B18" s="12">
        <f>B9*12</f>
        <v/>
      </c>
      <c r="C18" s="9" t="inlineStr">
        <is>
          <t>Doce meses al precio del primer año.</t>
        </is>
      </c>
    </row>
    <row r="19">
      <c r="A19" s="7" t="inlineStr">
        <is>
          <t>Mantenimiento del primer año</t>
        </is>
      </c>
      <c r="B19" s="12">
        <f>B11*12</f>
        <v/>
      </c>
      <c r="C19" s="9" t="inlineStr">
        <is>
          <t>Doce meses de mantenimiento.</t>
        </is>
      </c>
    </row>
    <row r="20">
      <c r="A20" s="7" t="inlineStr">
        <is>
          <t>Total del primer año, sin IVA</t>
        </is>
      </c>
      <c r="B20" s="12">
        <f>B6+B7+B18+B19+B12+B13</f>
        <v/>
      </c>
      <c r="C20" s="9" t="inlineStr">
        <is>
          <t>Web, dominio, hosting, mantenimiento, textos y otros.</t>
        </is>
      </c>
    </row>
    <row r="21">
      <c r="A21" s="7" t="inlineStr">
        <is>
          <t>IVA del primer año</t>
        </is>
      </c>
      <c r="B21" s="12">
        <f>B20*B14</f>
        <v/>
      </c>
      <c r="C21" s="9" t="inlineStr">
        <is>
          <t>Se suma en la factura.</t>
        </is>
      </c>
    </row>
    <row r="22">
      <c r="A22" s="7" t="inlineStr">
        <is>
          <t>Total del primer año, con IVA</t>
        </is>
      </c>
      <c r="B22" s="12">
        <f>B20+B21</f>
        <v/>
      </c>
      <c r="C22" s="9" t="inlineStr">
        <is>
          <t>Lo que sale de tu cuenta el primer año.</t>
        </is>
      </c>
    </row>
    <row r="23">
      <c r="A23" s="7" t="inlineStr">
        <is>
          <t>Media al mes, con IVA</t>
        </is>
      </c>
      <c r="B23" s="12">
        <f>B22/12</f>
        <v/>
      </c>
      <c r="C23" s="9" t="inlineStr">
        <is>
          <t>El primer año repartido en doce meses.</t>
        </is>
      </c>
    </row>
    <row r="24">
      <c r="A24" s="7" t="inlineStr">
        <is>
          <t>Peso del mantenimiento en el primer año</t>
        </is>
      </c>
      <c r="B24" s="13">
        <f>IF(B20&gt;0,B19/B20,0)</f>
        <v/>
      </c>
      <c r="C24" s="9" t="inlineStr">
        <is>
          <t>Qué parte del total es mantener la web viva.</t>
        </is>
      </c>
    </row>
    <row r="25">
      <c r="A25" s="7" t="inlineStr">
        <is>
          <t>Segundo año, sin IVA</t>
        </is>
      </c>
      <c r="B25" s="12">
        <f>B8+B10*12+B11*12</f>
        <v/>
      </c>
      <c r="C25" s="9" t="inlineStr">
        <is>
          <t>Renovación del dominio, hosting al precio de renovación y mantenimiento.</t>
        </is>
      </c>
    </row>
    <row r="26">
      <c r="A26" s="7" t="inlineStr">
        <is>
          <t>Segundo año, con IVA</t>
        </is>
      </c>
      <c r="B26" s="12">
        <f>B25*(1+B14)</f>
        <v/>
      </c>
      <c r="C26" s="9" t="inlineStr">
        <is>
          <t>Lo que cuesta tener la web el segundo año.</t>
        </is>
      </c>
    </row>
    <row r="28">
      <c r="A28" s="14" t="inlineStr">
        <is>
          <t>Verde claro: tus cifras. Todo lo demás se calcula. Los valores que ves son el ejemplo hipotético del artículo: cámbialos por los de tu presupuesto.</t>
        </is>
      </c>
    </row>
    <row r="29">
      <c r="A29" s="14" t="inlineStr">
        <is>
          <t>Precios del dominio y del hosting: OVHcloud a 14-10-2026, como referencia de un proveedor concreto. Cambian con las promociones. Lo que no cambia: los dos, a tu nombre.</t>
        </is>
      </c>
    </row>
  </sheetData>
  <dataValidations count="1">
    <dataValidation sqref="B15" showDropDown="0" showInputMessage="0" showErrorMessage="0" allowBlank="0" type="list">
      <formula1>"Contado (40 % y 60 %),12 cuotas"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2" customWidth="1" min="3" max="3"/>
    <col width="12" customWidth="1" min="4" max="4"/>
    <col width="15" customWidth="1" min="5" max="5"/>
    <col width="18" customWidth="1" min="6" max="6"/>
    <col width="15" customWidth="1" min="7" max="7"/>
    <col width="12" customWidth="1" min="8" max="8"/>
    <col width="15" customWidth="1" min="9" max="9"/>
    <col width="18" customWidth="1" min="10" max="10"/>
  </cols>
  <sheetData>
    <row r="1">
      <c r="A1" s="1" t="inlineStr">
        <is>
          <t>Pagos mes a mes del primer año</t>
        </is>
      </c>
    </row>
    <row r="2">
      <c r="A2" s="2" t="inlineStr">
        <is>
          <t>Cuándo sale cada euro. Toma las cifras de la pestaña «Calculadora».</t>
        </is>
      </c>
    </row>
    <row r="3">
      <c r="A3" s="3" t="inlineStr">
        <is>
          <t>Auve Nico · auvenico.es · Recurso gratuito del blog</t>
        </is>
      </c>
    </row>
    <row r="5" ht="30" customHeight="1">
      <c r="A5" s="6" t="inlineStr">
        <is>
          <t>Mes</t>
        </is>
      </c>
      <c r="B5" s="6" t="inlineStr">
        <is>
          <t>Web</t>
        </is>
      </c>
      <c r="C5" s="6" t="inlineStr">
        <is>
          <t>Dominio</t>
        </is>
      </c>
      <c r="D5" s="6" t="inlineStr">
        <is>
          <t>Hosting</t>
        </is>
      </c>
      <c r="E5" s="6" t="inlineStr">
        <is>
          <t>Mantenimiento</t>
        </is>
      </c>
      <c r="F5" s="6" t="inlineStr">
        <is>
          <t>Textos, fotos y otros</t>
        </is>
      </c>
      <c r="G5" s="6" t="inlineStr">
        <is>
          <t>Total sin IVA</t>
        </is>
      </c>
      <c r="H5" s="6" t="inlineStr">
        <is>
          <t>IVA</t>
        </is>
      </c>
      <c r="I5" s="6" t="inlineStr">
        <is>
          <t>Total con IVA</t>
        </is>
      </c>
      <c r="J5" s="6" t="inlineStr">
        <is>
          <t>Acumulado con IVA</t>
        </is>
      </c>
    </row>
    <row r="6">
      <c r="A6" s="15" t="n">
        <v>1</v>
      </c>
      <c r="B6" s="16">
        <f>IF(Calculadora!$B$15="12 cuotas",Calculadora!$B$6/12,Calculadora!$B$6*0.4)</f>
        <v/>
      </c>
      <c r="C6" s="16">
        <f>Calculadora!$B$7</f>
        <v/>
      </c>
      <c r="D6" s="16">
        <f>Calculadora!$B$9</f>
        <v/>
      </c>
      <c r="E6" s="16">
        <f>Calculadora!$B$11</f>
        <v/>
      </c>
      <c r="F6" s="16">
        <f>Calculadora!$B$12+Calculadora!$B$13</f>
        <v/>
      </c>
      <c r="G6" s="16">
        <f>SUM(B6:F6)</f>
        <v/>
      </c>
      <c r="H6" s="16">
        <f>G6*Calculadora!$B$14</f>
        <v/>
      </c>
      <c r="I6" s="16">
        <f>G6+H6</f>
        <v/>
      </c>
      <c r="J6" s="16">
        <f>I6</f>
        <v/>
      </c>
    </row>
    <row r="7">
      <c r="A7" s="15" t="n">
        <v>2</v>
      </c>
      <c r="B7" s="16">
        <f>IF(Calculadora!$B$15="12 cuotas",Calculadora!$B$6/12,Calculadora!$B$6*0.6)</f>
        <v/>
      </c>
      <c r="C7" s="16" t="n">
        <v>0</v>
      </c>
      <c r="D7" s="16">
        <f>Calculadora!$B$9</f>
        <v/>
      </c>
      <c r="E7" s="16">
        <f>Calculadora!$B$11</f>
        <v/>
      </c>
      <c r="F7" s="16" t="n">
        <v>0</v>
      </c>
      <c r="G7" s="16">
        <f>SUM(B7:F7)</f>
        <v/>
      </c>
      <c r="H7" s="16">
        <f>G7*Calculadora!$B$14</f>
        <v/>
      </c>
      <c r="I7" s="16">
        <f>G7+H7</f>
        <v/>
      </c>
      <c r="J7" s="16">
        <f>J6+I7</f>
        <v/>
      </c>
    </row>
    <row r="8">
      <c r="A8" s="15" t="n">
        <v>3</v>
      </c>
      <c r="B8" s="16">
        <f>IF(Calculadora!$B$15="12 cuotas",Calculadora!$B$6/12,0)</f>
        <v/>
      </c>
      <c r="C8" s="16" t="n">
        <v>0</v>
      </c>
      <c r="D8" s="16">
        <f>Calculadora!$B$9</f>
        <v/>
      </c>
      <c r="E8" s="16">
        <f>Calculadora!$B$11</f>
        <v/>
      </c>
      <c r="F8" s="16" t="n">
        <v>0</v>
      </c>
      <c r="G8" s="16">
        <f>SUM(B8:F8)</f>
        <v/>
      </c>
      <c r="H8" s="16">
        <f>G8*Calculadora!$B$14</f>
        <v/>
      </c>
      <c r="I8" s="16">
        <f>G8+H8</f>
        <v/>
      </c>
      <c r="J8" s="16">
        <f>J7+I8</f>
        <v/>
      </c>
    </row>
    <row r="9">
      <c r="A9" s="15" t="n">
        <v>4</v>
      </c>
      <c r="B9" s="16">
        <f>IF(Calculadora!$B$15="12 cuotas",Calculadora!$B$6/12,0)</f>
        <v/>
      </c>
      <c r="C9" s="16" t="n">
        <v>0</v>
      </c>
      <c r="D9" s="16">
        <f>Calculadora!$B$9</f>
        <v/>
      </c>
      <c r="E9" s="16">
        <f>Calculadora!$B$11</f>
        <v/>
      </c>
      <c r="F9" s="16" t="n">
        <v>0</v>
      </c>
      <c r="G9" s="16">
        <f>SUM(B9:F9)</f>
        <v/>
      </c>
      <c r="H9" s="16">
        <f>G9*Calculadora!$B$14</f>
        <v/>
      </c>
      <c r="I9" s="16">
        <f>G9+H9</f>
        <v/>
      </c>
      <c r="J9" s="16">
        <f>J8+I9</f>
        <v/>
      </c>
    </row>
    <row r="10">
      <c r="A10" s="15" t="n">
        <v>5</v>
      </c>
      <c r="B10" s="16">
        <f>IF(Calculadora!$B$15="12 cuotas",Calculadora!$B$6/12,0)</f>
        <v/>
      </c>
      <c r="C10" s="16" t="n">
        <v>0</v>
      </c>
      <c r="D10" s="16">
        <f>Calculadora!$B$9</f>
        <v/>
      </c>
      <c r="E10" s="16">
        <f>Calculadora!$B$11</f>
        <v/>
      </c>
      <c r="F10" s="16" t="n">
        <v>0</v>
      </c>
      <c r="G10" s="16">
        <f>SUM(B10:F10)</f>
        <v/>
      </c>
      <c r="H10" s="16">
        <f>G10*Calculadora!$B$14</f>
        <v/>
      </c>
      <c r="I10" s="16">
        <f>G10+H10</f>
        <v/>
      </c>
      <c r="J10" s="16">
        <f>J9+I10</f>
        <v/>
      </c>
    </row>
    <row r="11">
      <c r="A11" s="15" t="n">
        <v>6</v>
      </c>
      <c r="B11" s="16">
        <f>IF(Calculadora!$B$15="12 cuotas",Calculadora!$B$6/12,0)</f>
        <v/>
      </c>
      <c r="C11" s="16" t="n">
        <v>0</v>
      </c>
      <c r="D11" s="16">
        <f>Calculadora!$B$9</f>
        <v/>
      </c>
      <c r="E11" s="16">
        <f>Calculadora!$B$11</f>
        <v/>
      </c>
      <c r="F11" s="16" t="n">
        <v>0</v>
      </c>
      <c r="G11" s="16">
        <f>SUM(B11:F11)</f>
        <v/>
      </c>
      <c r="H11" s="16">
        <f>G11*Calculadora!$B$14</f>
        <v/>
      </c>
      <c r="I11" s="16">
        <f>G11+H11</f>
        <v/>
      </c>
      <c r="J11" s="16">
        <f>J10+I11</f>
        <v/>
      </c>
    </row>
    <row r="12">
      <c r="A12" s="15" t="n">
        <v>7</v>
      </c>
      <c r="B12" s="16">
        <f>IF(Calculadora!$B$15="12 cuotas",Calculadora!$B$6/12,0)</f>
        <v/>
      </c>
      <c r="C12" s="16" t="n">
        <v>0</v>
      </c>
      <c r="D12" s="16">
        <f>Calculadora!$B$9</f>
        <v/>
      </c>
      <c r="E12" s="16">
        <f>Calculadora!$B$11</f>
        <v/>
      </c>
      <c r="F12" s="16" t="n">
        <v>0</v>
      </c>
      <c r="G12" s="16">
        <f>SUM(B12:F12)</f>
        <v/>
      </c>
      <c r="H12" s="16">
        <f>G12*Calculadora!$B$14</f>
        <v/>
      </c>
      <c r="I12" s="16">
        <f>G12+H12</f>
        <v/>
      </c>
      <c r="J12" s="16">
        <f>J11+I12</f>
        <v/>
      </c>
    </row>
    <row r="13">
      <c r="A13" s="15" t="n">
        <v>8</v>
      </c>
      <c r="B13" s="16">
        <f>IF(Calculadora!$B$15="12 cuotas",Calculadora!$B$6/12,0)</f>
        <v/>
      </c>
      <c r="C13" s="16" t="n">
        <v>0</v>
      </c>
      <c r="D13" s="16">
        <f>Calculadora!$B$9</f>
        <v/>
      </c>
      <c r="E13" s="16">
        <f>Calculadora!$B$11</f>
        <v/>
      </c>
      <c r="F13" s="16" t="n">
        <v>0</v>
      </c>
      <c r="G13" s="16">
        <f>SUM(B13:F13)</f>
        <v/>
      </c>
      <c r="H13" s="16">
        <f>G13*Calculadora!$B$14</f>
        <v/>
      </c>
      <c r="I13" s="16">
        <f>G13+H13</f>
        <v/>
      </c>
      <c r="J13" s="16">
        <f>J12+I13</f>
        <v/>
      </c>
    </row>
    <row r="14">
      <c r="A14" s="15" t="n">
        <v>9</v>
      </c>
      <c r="B14" s="16">
        <f>IF(Calculadora!$B$15="12 cuotas",Calculadora!$B$6/12,0)</f>
        <v/>
      </c>
      <c r="C14" s="16" t="n">
        <v>0</v>
      </c>
      <c r="D14" s="16">
        <f>Calculadora!$B$9</f>
        <v/>
      </c>
      <c r="E14" s="16">
        <f>Calculadora!$B$11</f>
        <v/>
      </c>
      <c r="F14" s="16" t="n">
        <v>0</v>
      </c>
      <c r="G14" s="16">
        <f>SUM(B14:F14)</f>
        <v/>
      </c>
      <c r="H14" s="16">
        <f>G14*Calculadora!$B$14</f>
        <v/>
      </c>
      <c r="I14" s="16">
        <f>G14+H14</f>
        <v/>
      </c>
      <c r="J14" s="16">
        <f>J13+I14</f>
        <v/>
      </c>
    </row>
    <row r="15">
      <c r="A15" s="15" t="n">
        <v>10</v>
      </c>
      <c r="B15" s="16">
        <f>IF(Calculadora!$B$15="12 cuotas",Calculadora!$B$6/12,0)</f>
        <v/>
      </c>
      <c r="C15" s="16" t="n">
        <v>0</v>
      </c>
      <c r="D15" s="16">
        <f>Calculadora!$B$9</f>
        <v/>
      </c>
      <c r="E15" s="16">
        <f>Calculadora!$B$11</f>
        <v/>
      </c>
      <c r="F15" s="16" t="n">
        <v>0</v>
      </c>
      <c r="G15" s="16">
        <f>SUM(B15:F15)</f>
        <v/>
      </c>
      <c r="H15" s="16">
        <f>G15*Calculadora!$B$14</f>
        <v/>
      </c>
      <c r="I15" s="16">
        <f>G15+H15</f>
        <v/>
      </c>
      <c r="J15" s="16">
        <f>J14+I15</f>
        <v/>
      </c>
    </row>
    <row r="16">
      <c r="A16" s="15" t="n">
        <v>11</v>
      </c>
      <c r="B16" s="16">
        <f>IF(Calculadora!$B$15="12 cuotas",Calculadora!$B$6/12,0)</f>
        <v/>
      </c>
      <c r="C16" s="16" t="n">
        <v>0</v>
      </c>
      <c r="D16" s="16">
        <f>Calculadora!$B$9</f>
        <v/>
      </c>
      <c r="E16" s="16">
        <f>Calculadora!$B$11</f>
        <v/>
      </c>
      <c r="F16" s="16" t="n">
        <v>0</v>
      </c>
      <c r="G16" s="16">
        <f>SUM(B16:F16)</f>
        <v/>
      </c>
      <c r="H16" s="16">
        <f>G16*Calculadora!$B$14</f>
        <v/>
      </c>
      <c r="I16" s="16">
        <f>G16+H16</f>
        <v/>
      </c>
      <c r="J16" s="16">
        <f>J15+I16</f>
        <v/>
      </c>
    </row>
    <row r="17">
      <c r="A17" s="15" t="n">
        <v>12</v>
      </c>
      <c r="B17" s="16">
        <f>IF(Calculadora!$B$15="12 cuotas",Calculadora!$B$6/12,0)</f>
        <v/>
      </c>
      <c r="C17" s="16" t="n">
        <v>0</v>
      </c>
      <c r="D17" s="16">
        <f>Calculadora!$B$9</f>
        <v/>
      </c>
      <c r="E17" s="16">
        <f>Calculadora!$B$11</f>
        <v/>
      </c>
      <c r="F17" s="16" t="n">
        <v>0</v>
      </c>
      <c r="G17" s="16">
        <f>SUM(B17:F17)</f>
        <v/>
      </c>
      <c r="H17" s="16">
        <f>G17*Calculadora!$B$14</f>
        <v/>
      </c>
      <c r="I17" s="16">
        <f>G17+H17</f>
        <v/>
      </c>
      <c r="J17" s="16">
        <f>J16+I17</f>
        <v/>
      </c>
    </row>
    <row r="18">
      <c r="A18" s="12" t="inlineStr">
        <is>
          <t>Total</t>
        </is>
      </c>
      <c r="B18" s="12">
        <f>SUM(B6:B17)</f>
        <v/>
      </c>
      <c r="C18" s="12">
        <f>SUM(C6:C17)</f>
        <v/>
      </c>
      <c r="D18" s="12">
        <f>SUM(D6:D17)</f>
        <v/>
      </c>
      <c r="E18" s="12">
        <f>SUM(E6:E17)</f>
        <v/>
      </c>
      <c r="F18" s="12">
        <f>SUM(F6:F17)</f>
        <v/>
      </c>
      <c r="G18" s="12">
        <f>SUM(G6:G17)</f>
        <v/>
      </c>
      <c r="H18" s="12">
        <f>SUM(H6:H17)</f>
        <v/>
      </c>
      <c r="I18" s="12">
        <f>SUM(I6:I17)</f>
        <v/>
      </c>
      <c r="J18" s="12">
        <f>J17</f>
        <v/>
      </c>
    </row>
    <row r="20">
      <c r="A20" s="14" t="inlineStr">
        <is>
          <t>Contado: 40 % de la web el mes 1 (al aceptar) y 60 % el mes 2 (a la entrega; cámbialo si tu entrega cae otro mes). 12 cuotas: la web se reparte en doce meses.</t>
        </is>
      </c>
    </row>
    <row r="21">
      <c r="A21" s="14" t="inlineStr">
        <is>
          <t>Hosting: aquí va mes a mes. Si tu proveedor cobra el año por adelantado, todo el hosting cae en el mes 1.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Siguiente paso</t>
        </is>
      </c>
    </row>
    <row r="2">
      <c r="A2" s="2" t="inlineStr">
        <is>
          <t>Este recurso es gratis y sin registro. Si quieres que lo miremos juntos, hay dos formas de seguir.</t>
        </is>
      </c>
    </row>
    <row r="3">
      <c r="A3" s="3" t="inlineStr">
        <is>
          <t>Auve Nico · auvenico.es · Recurso gratuito del blog</t>
        </is>
      </c>
    </row>
    <row r="5">
      <c r="A5" s="17" t="inlineStr">
        <is>
          <t>Sesión de Diagnóstico gratuita:</t>
        </is>
      </c>
    </row>
    <row r="6">
      <c r="A6" s="18" t="inlineStr">
        <is>
          <t>30 minutos por videollamada. Antes de la reunión reviso tu web, tu ficha de Google, tus redes y tu SEO; salimos con tres prioridades. Dos plazas por semana, de lunes a jueves de 17:30 a 20:00.</t>
        </is>
      </c>
    </row>
    <row r="7">
      <c r="A7" s="19" t="inlineStr">
        <is>
          <t>auvenico.es/contacto/#reservar</t>
        </is>
      </c>
    </row>
    <row r="8">
      <c r="A8" s="18" t="inlineStr"/>
    </row>
    <row r="9">
      <c r="A9" s="17" t="inlineStr">
        <is>
          <t>Formación y mentoría en marketing digital:</t>
        </is>
      </c>
    </row>
    <row r="10">
      <c r="A10" s="18" t="inlineStr">
        <is>
          <t>Para negocios y equipos que quieren aprender a hacerlo ellos. Sesiones de trabajo sobre tu caso, con un sistema que se queda en casa.</t>
        </is>
      </c>
    </row>
    <row r="11">
      <c r="A11" s="19" t="inlineStr">
        <is>
          <t>auvenico.es/formacion-mentoria-marketing-digital/</t>
        </is>
      </c>
    </row>
    <row r="12">
      <c r="A12" s="18" t="inlineStr"/>
    </row>
    <row r="13">
      <c r="A13" s="18" t="inlineStr">
        <is>
          <t>Todos los recursos del blog: auvenico.es/recursos/ · Consultas: comunicacion@auvenico.es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11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2026-10-14T13:03:56Z</dcterms:created>
  <dcterms:modified xmlns:dcterms="http://purl.org/dc/terms/" xmlns:xsi="http://www.w3.org/2001/XMLSchema-instance" xsi:type="dcterms:W3CDTF">2026-10-14T13:03:56Z</dcterms:modified>
</cp:coreProperties>
</file>