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éeme" sheetId="1" state="visible" r:id="rId3"/>
    <sheet name="Mensual" sheetId="2" state="visible" r:id="rId4"/>
    <sheet name="Búsquedas objetivo" sheetId="3" state="visible" r:id="rId5"/>
    <sheet name="Eventos GA4" sheetId="4" state="visible" r:id="rId6"/>
    <sheet name="Siguiente paso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<sst xmlns="http://schemas.openxmlformats.org/spreadsheetml/2006/main" count="84" uniqueCount="79">
  <si>
    <t xml:space="preserve">Cuadro de mando para pymes</t>
  </si>
  <si>
    <t xml:space="preserve">Acompaña al artículo «KPIs de marketing digital: los que importan en tu pyme» (auvenico.es).</t>
  </si>
  <si>
    <t xml:space="preserve">Auve Nico · auvenico.es · Recurso gratuito del blog</t>
  </si>
  <si>
    <t xml:space="preserve">Tres pestañas: Mensual (los cinco KPIs por fase), Búsquedas objetivo (tus 20 consultas en Search Console) y Eventos GA4 (lo que hay que tener marcado).</t>
  </si>
  <si>
    <t xml:space="preserve">Celdas en verde claro: las rellenas tú. Las demás se calculan. Cada pestaña lleva una fila de ejemplo: bórrala.</t>
  </si>
  <si>
    <t xml:space="preserve">Fuentes de cada dato:</t>
  </si>
  <si>
    <t xml:space="preserve">Visibilidad: Search Console › Rendimiento, filtrado por tus consultas.</t>
  </si>
  <si>
    <t xml:space="preserve">Captación: GA4 › Informes › Interacción › Eventos, tus eventos clave por canal.</t>
  </si>
  <si>
    <t xml:space="preserve">Conversión: tu facturación. Clientes nuevos del mes y de dónde vinieron.</t>
  </si>
  <si>
    <t xml:space="preserve">Rutina: 30 minutos al mes, siempre el mismo día. Si un número no puede cambiar una decisión, fuera del informe.</t>
  </si>
  <si>
    <t xml:space="preserve">Tres fases, cinco KPIs, una fila por mes. Treinta minutos al mes, siempre el mismo día.</t>
  </si>
  <si>
    <t xml:space="preserve">Mes</t>
  </si>
  <si>
    <t xml:space="preserve">Impresiones (20 búsquedas objetivo)</t>
  </si>
  <si>
    <t xml:space="preserve">Posición media</t>
  </si>
  <si>
    <t xml:space="preserve">Contactos formulario</t>
  </si>
  <si>
    <t xml:space="preserve">Contactos llamada / WhatsApp</t>
  </si>
  <si>
    <t xml:space="preserve">Contactos correo</t>
  </si>
  <si>
    <t xml:space="preserve">Total contactos</t>
  </si>
  <si>
    <t xml:space="preserve">Clientes nuevos</t>
  </si>
  <si>
    <t xml:space="preserve">Inversión del mes (€)</t>
  </si>
  <si>
    <t xml:space="preserve">Coste por cliente (€)</t>
  </si>
  <si>
    <t xml:space="preserve">Tasa de cierre</t>
  </si>
  <si>
    <t xml:space="preserve">Qué decido</t>
  </si>
  <si>
    <t xml:space="preserve">2026-10</t>
  </si>
  <si>
    <t xml:space="preserve">ejemplo: 5 de 6 contactos vinieron de Google; refuerzo SEO local y paro los anuncios en Instagram</t>
  </si>
  <si>
    <t xml:space="preserve">2026-11</t>
  </si>
  <si>
    <t xml:space="preserve">2026-12</t>
  </si>
  <si>
    <t xml:space="preserve">2027-01</t>
  </si>
  <si>
    <t xml:space="preserve">2027-02</t>
  </si>
  <si>
    <t xml:space="preserve">2027-03</t>
  </si>
  <si>
    <t xml:space="preserve">2027-04</t>
  </si>
  <si>
    <t xml:space="preserve">2027-05</t>
  </si>
  <si>
    <t xml:space="preserve">2027-06</t>
  </si>
  <si>
    <t xml:space="preserve">2027-07</t>
  </si>
  <si>
    <t xml:space="preserve">2027-08</t>
  </si>
  <si>
    <t xml:space="preserve">2027-09</t>
  </si>
  <si>
    <t xml:space="preserve">Total / media</t>
  </si>
  <si>
    <t xml:space="preserve">Verde claro: lo rellenas tú (Search Console para B y C, GA4 para D-F, tu facturación para H e I). Total contactos, coste por cliente y tasa de cierre se calculan. La fila de octubre lleva un ejemplo: bórralo.</t>
  </si>
  <si>
    <t xml:space="preserve">Regla: si un número no puede cambiar una decisión, fuera del informe. La columna «Qué decido» es la única que importa.</t>
  </si>
  <si>
    <t xml:space="preserve">Las 20 búsquedas que hace tu cliente ideal</t>
  </si>
  <si>
    <t xml:space="preserve">Search Console › Rendimiento › filtra por consulta. Apunta impresiones y posición cada mes.</t>
  </si>
  <si>
    <t xml:space="preserve">Nº</t>
  </si>
  <si>
    <t xml:space="preserve">Búsqueda</t>
  </si>
  <si>
    <t xml:space="preserve">Intención</t>
  </si>
  <si>
    <t xml:space="preserve">Impresiones mes actual</t>
  </si>
  <si>
    <t xml:space="preserve">Posición mes actual</t>
  </si>
  <si>
    <t xml:space="preserve">Impresiones mes anterior</t>
  </si>
  <si>
    <t xml:space="preserve">Posición mes anterior</t>
  </si>
  <si>
    <t xml:space="preserve">Cambio de posición</t>
  </si>
  <si>
    <t xml:space="preserve">ejemplo: gestoría en Sevilla</t>
  </si>
  <si>
    <t xml:space="preserve">Comercial</t>
  </si>
  <si>
    <t xml:space="preserve">Media</t>
  </si>
  <si>
    <t xml:space="preserve">«Cambio de posición» positivo = has subido (la posición baja de número). Veinte consultas bien elegidas dicen más que el total de sesiones.</t>
  </si>
  <si>
    <t xml:space="preserve">Eventos clave que hay que tener en GA4</t>
  </si>
  <si>
    <t xml:space="preserve">Sin ellos, GA4 cuenta visitas y no contactos.</t>
  </si>
  <si>
    <t xml:space="preserve">Evento</t>
  </si>
  <si>
    <t xml:space="preserve">Qué mide</t>
  </si>
  <si>
    <t xml:space="preserve">¿Marcado como evento clave?</t>
  </si>
  <si>
    <t xml:space="preserve">Fecha de comprobación</t>
  </si>
  <si>
    <t xml:space="preserve">Formulario enviado</t>
  </si>
  <si>
    <t xml:space="preserve">Envíos del formulario de contacto o presupuesto</t>
  </si>
  <si>
    <t xml:space="preserve">Clic en teléfono</t>
  </si>
  <si>
    <t xml:space="preserve">Toques en el enlace tel: desde móvil</t>
  </si>
  <si>
    <t xml:space="preserve">Clic en WhatsApp</t>
  </si>
  <si>
    <t xml:space="preserve">Clics en el botón o enlace de WhatsApp</t>
  </si>
  <si>
    <t xml:space="preserve">Clic en email</t>
  </si>
  <si>
    <t xml:space="preserve">Clics en el enlace mailto:</t>
  </si>
  <si>
    <t xml:space="preserve">Reserva o compra (si aplica)</t>
  </si>
  <si>
    <t xml:space="preserve">Cita reservada o pedido completado</t>
  </si>
  <si>
    <t xml:space="preserve">En GA4: Administrar › Eventos › marcar como evento clave (septiembre de 2026). De las 30 pymes que Nico diagnosticó en 2026, más del 40 % no tenía ninguno.</t>
  </si>
  <si>
    <t xml:space="preserve">Siguiente paso</t>
  </si>
  <si>
    <t xml:space="preserve">Este recurso es gratis y sin registro. Si quieres que lo miremos juntos, hay dos formas de seguir.</t>
  </si>
  <si>
    <t xml:space="preserve">Sesión de Diagnóstico gratuita:</t>
  </si>
  <si>
    <t xml:space="preserve">30 minutos por videollamada. Antes de la reunión reviso tu web, tu ficha de Google, tus redes y tu SEO; salimos con tres prioridades. Dos plazas por semana, de lunes a jueves de 17:30 a 20:00.</t>
  </si>
  <si>
    <t xml:space="preserve">auvenico.es/contacto/#reservar</t>
  </si>
  <si>
    <t xml:space="preserve">Formación y mentoría en marketing digital:</t>
  </si>
  <si>
    <t xml:space="preserve">Para negocios y equipos que quieren aprender a hacerlo ellos. Sesiones de trabajo sobre tu caso, con un sistema que se queda en casa.</t>
  </si>
  <si>
    <t xml:space="preserve">auvenico.es/formacion-mentoria-marketing-digital/</t>
  </si>
  <si>
    <t xml:space="preserve">Todos los recursos del blog: auvenico.es/recursos/ · Consultas: comunicacion@auvenico.es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</si>
</sst>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#,##0&quot; €&quot;"/>
    <numFmt numFmtId="167" formatCode="#,##0.00&quot; €&quot;"/>
    <numFmt numFmtId="168" formatCode="0%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01820"/>
      <name val="Arial"/>
      <family val="0"/>
      <charset val="1"/>
    </font>
    <font>
      <sz val="10"/>
      <color rgb="FF5B6671"/>
      <name val="Arial"/>
      <family val="0"/>
      <charset val="1"/>
    </font>
    <font>
      <sz val="9"/>
      <color rgb="FF7D8993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5B6671"/>
      <name val="Arial"/>
      <family val="0"/>
      <charset val="1"/>
    </font>
    <font>
      <b val="true"/>
      <sz val="10"/>
      <color rgb="FF101820"/>
      <name val="Arial"/>
      <family val="0"/>
      <charset val="1"/>
    </font>
    <font>
      <sz val="10"/>
      <color rgb="FF101820"/>
      <name val="Arial"/>
      <family val="0"/>
      <charset val="1"/>
    </font>
    <font>
      <sz val="10"/>
      <color rgb="FF0B6E6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01820"/>
        <bgColor rgb="FF000000"/>
      </patternFill>
    </fill>
    <fill>
      <patternFill patternType="solid">
        <fgColor rgb="FFE9FD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E8EB"/>
      </left>
      <right style="thin">
        <color rgb="FFE3E8EB"/>
      </right>
      <top style="thin">
        <color rgb="FFE3E8EB"/>
      </top>
      <bottom style="thin">
        <color rgb="FFE3E8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6E66"/>
      <rgbColor rgb="FFC0C0C0"/>
      <rgbColor rgb="FF7D8993"/>
      <rgbColor rgb="FF9999FF"/>
      <rgbColor rgb="FF993366"/>
      <rgbColor rgb="FFFFFFCC"/>
      <rgbColor rgb="FFE9FD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671"/>
      <rgbColor rgb="FF969696"/>
      <rgbColor rgb="FF003366"/>
      <rgbColor rgb="FF339966"/>
      <rgbColor rgb="FF10182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auvenico.es/contacto/" TargetMode="External"/><Relationship Id="rId2" Type="http://schemas.openxmlformats.org/officeDocument/2006/relationships/hyperlink" Target="https://auvenico.es/formacion-mentoria-marketing-digit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23.8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5" t="s">
        <v>5</v>
      </c>
    </row>
    <row r="8" customFormat="false" ht="15" hidden="false" customHeight="false" outlineLevel="0" collapsed="false">
      <c r="A8" s="4" t="s">
        <v>6</v>
      </c>
    </row>
    <row r="9" customFormat="false" ht="15" hidden="false" customHeight="false" outlineLevel="0" collapsed="false">
      <c r="A9" s="4" t="s">
        <v>7</v>
      </c>
    </row>
    <row r="10" customFormat="false" ht="15" hidden="false" customHeight="false" outlineLevel="0" collapsed="false">
      <c r="A10" s="4" t="s">
        <v>8</v>
      </c>
    </row>
    <row r="11" customFormat="false" ht="15" hidden="false" customHeight="false" outlineLevel="0" collapsed="false">
      <c r="A11" s="4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6"/>
    <col collapsed="false" customWidth="true" hidden="false" outlineLevel="0" max="4" min="3" style="0" width="12"/>
    <col collapsed="false" customWidth="true" hidden="false" outlineLevel="0" max="5" min="5" style="0" width="14"/>
    <col collapsed="false" customWidth="true" hidden="false" outlineLevel="0" max="8" min="6" style="0" width="12"/>
    <col collapsed="false" customWidth="true" hidden="false" outlineLevel="0" max="10" min="9" style="0" width="14"/>
    <col collapsed="false" customWidth="true" hidden="false" outlineLevel="0" max="11" min="11" style="0" width="12"/>
    <col collapsed="false" customWidth="true" hidden="false" outlineLevel="0" max="12" min="12" style="0" width="5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10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6" t="s">
        <v>11</v>
      </c>
      <c r="B5" s="6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6" t="s">
        <v>18</v>
      </c>
      <c r="I5" s="6" t="s">
        <v>19</v>
      </c>
      <c r="J5" s="6" t="s">
        <v>20</v>
      </c>
      <c r="K5" s="6" t="s">
        <v>21</v>
      </c>
      <c r="L5" s="6" t="s">
        <v>22</v>
      </c>
    </row>
    <row r="6" customFormat="false" ht="23.85" hidden="false" customHeight="false" outlineLevel="0" collapsed="false">
      <c r="A6" s="7" t="s">
        <v>23</v>
      </c>
      <c r="B6" s="8" t="n">
        <v>1850</v>
      </c>
      <c r="C6" s="8" t="n">
        <v>14.2</v>
      </c>
      <c r="D6" s="8" t="n">
        <v>3</v>
      </c>
      <c r="E6" s="8" t="n">
        <v>2</v>
      </c>
      <c r="F6" s="8" t="n">
        <v>1</v>
      </c>
      <c r="G6" s="9" t="n">
        <f aca="false">IF(COUNT(D6:F6)=0,"",SUM(D6:F6))</f>
        <v>6</v>
      </c>
      <c r="H6" s="8" t="n">
        <v>2</v>
      </c>
      <c r="I6" s="10" t="n">
        <v>300</v>
      </c>
      <c r="J6" s="11" t="n">
        <f aca="false">IF(AND(ISNUMBER(H6),ISNUMBER(I6),H6&gt;0),I6/H6,"")</f>
        <v>150</v>
      </c>
      <c r="K6" s="12" t="n">
        <f aca="false">IF(AND(ISNUMBER(G6),ISNUMBER(H6),G6&gt;0),H6/G6,"")</f>
        <v>0.333333333333333</v>
      </c>
      <c r="L6" s="8" t="s">
        <v>24</v>
      </c>
    </row>
    <row r="7" customFormat="false" ht="15" hidden="false" customHeight="false" outlineLevel="0" collapsed="false">
      <c r="A7" s="7" t="s">
        <v>25</v>
      </c>
      <c r="B7" s="8"/>
      <c r="C7" s="8"/>
      <c r="D7" s="8"/>
      <c r="E7" s="8"/>
      <c r="F7" s="8"/>
      <c r="G7" s="9" t="str">
        <f aca="false">IF(COUNT(D7:F7)=0,"",SUM(D7:F7))</f>
        <v/>
      </c>
      <c r="H7" s="8"/>
      <c r="I7" s="10"/>
      <c r="J7" s="11" t="str">
        <f aca="false">IF(AND(ISNUMBER(H7),ISNUMBER(I7),H7&gt;0),I7/H7,"")</f>
        <v/>
      </c>
      <c r="K7" s="12" t="str">
        <f aca="false">IF(AND(ISNUMBER(G7),ISNUMBER(H7),G7&gt;0),H7/G7,"")</f>
        <v/>
      </c>
      <c r="L7" s="8"/>
    </row>
    <row r="8" customFormat="false" ht="15" hidden="false" customHeight="false" outlineLevel="0" collapsed="false">
      <c r="A8" s="7" t="s">
        <v>26</v>
      </c>
      <c r="B8" s="8"/>
      <c r="C8" s="8"/>
      <c r="D8" s="8"/>
      <c r="E8" s="8"/>
      <c r="F8" s="8"/>
      <c r="G8" s="9" t="str">
        <f aca="false">IF(COUNT(D8:F8)=0,"",SUM(D8:F8))</f>
        <v/>
      </c>
      <c r="H8" s="8"/>
      <c r="I8" s="10"/>
      <c r="J8" s="11" t="str">
        <f aca="false">IF(AND(ISNUMBER(H8),ISNUMBER(I8),H8&gt;0),I8/H8,"")</f>
        <v/>
      </c>
      <c r="K8" s="12" t="str">
        <f aca="false">IF(AND(ISNUMBER(G8),ISNUMBER(H8),G8&gt;0),H8/G8,"")</f>
        <v/>
      </c>
      <c r="L8" s="8"/>
    </row>
    <row r="9" customFormat="false" ht="15" hidden="false" customHeight="false" outlineLevel="0" collapsed="false">
      <c r="A9" s="7" t="s">
        <v>27</v>
      </c>
      <c r="B9" s="8"/>
      <c r="C9" s="8"/>
      <c r="D9" s="8"/>
      <c r="E9" s="8"/>
      <c r="F9" s="8"/>
      <c r="G9" s="9" t="str">
        <f aca="false">IF(COUNT(D9:F9)=0,"",SUM(D9:F9))</f>
        <v/>
      </c>
      <c r="H9" s="8"/>
      <c r="I9" s="10"/>
      <c r="J9" s="11" t="str">
        <f aca="false">IF(AND(ISNUMBER(H9),ISNUMBER(I9),H9&gt;0),I9/H9,"")</f>
        <v/>
      </c>
      <c r="K9" s="12" t="str">
        <f aca="false">IF(AND(ISNUMBER(G9),ISNUMBER(H9),G9&gt;0),H9/G9,"")</f>
        <v/>
      </c>
      <c r="L9" s="8"/>
    </row>
    <row r="10" customFormat="false" ht="15" hidden="false" customHeight="false" outlineLevel="0" collapsed="false">
      <c r="A10" s="7" t="s">
        <v>28</v>
      </c>
      <c r="B10" s="8"/>
      <c r="C10" s="8"/>
      <c r="D10" s="8"/>
      <c r="E10" s="8"/>
      <c r="F10" s="8"/>
      <c r="G10" s="9" t="str">
        <f aca="false">IF(COUNT(D10:F10)=0,"",SUM(D10:F10))</f>
        <v/>
      </c>
      <c r="H10" s="8"/>
      <c r="I10" s="10"/>
      <c r="J10" s="11" t="str">
        <f aca="false">IF(AND(ISNUMBER(H10),ISNUMBER(I10),H10&gt;0),I10/H10,"")</f>
        <v/>
      </c>
      <c r="K10" s="12" t="str">
        <f aca="false">IF(AND(ISNUMBER(G10),ISNUMBER(H10),G10&gt;0),H10/G10,"")</f>
        <v/>
      </c>
      <c r="L10" s="8"/>
    </row>
    <row r="11" customFormat="false" ht="15" hidden="false" customHeight="false" outlineLevel="0" collapsed="false">
      <c r="A11" s="7" t="s">
        <v>29</v>
      </c>
      <c r="B11" s="8"/>
      <c r="C11" s="8"/>
      <c r="D11" s="8"/>
      <c r="E11" s="8"/>
      <c r="F11" s="8"/>
      <c r="G11" s="9" t="str">
        <f aca="false">IF(COUNT(D11:F11)=0,"",SUM(D11:F11))</f>
        <v/>
      </c>
      <c r="H11" s="8"/>
      <c r="I11" s="10"/>
      <c r="J11" s="11" t="str">
        <f aca="false">IF(AND(ISNUMBER(H11),ISNUMBER(I11),H11&gt;0),I11/H11,"")</f>
        <v/>
      </c>
      <c r="K11" s="12" t="str">
        <f aca="false">IF(AND(ISNUMBER(G11),ISNUMBER(H11),G11&gt;0),H11/G11,"")</f>
        <v/>
      </c>
      <c r="L11" s="8"/>
    </row>
    <row r="12" customFormat="false" ht="15" hidden="false" customHeight="false" outlineLevel="0" collapsed="false">
      <c r="A12" s="7" t="s">
        <v>30</v>
      </c>
      <c r="B12" s="8"/>
      <c r="C12" s="8"/>
      <c r="D12" s="8"/>
      <c r="E12" s="8"/>
      <c r="F12" s="8"/>
      <c r="G12" s="9" t="str">
        <f aca="false">IF(COUNT(D12:F12)=0,"",SUM(D12:F12))</f>
        <v/>
      </c>
      <c r="H12" s="8"/>
      <c r="I12" s="10"/>
      <c r="J12" s="11" t="str">
        <f aca="false">IF(AND(ISNUMBER(H12),ISNUMBER(I12),H12&gt;0),I12/H12,"")</f>
        <v/>
      </c>
      <c r="K12" s="12" t="str">
        <f aca="false">IF(AND(ISNUMBER(G12),ISNUMBER(H12),G12&gt;0),H12/G12,"")</f>
        <v/>
      </c>
      <c r="L12" s="8"/>
    </row>
    <row r="13" customFormat="false" ht="15" hidden="false" customHeight="false" outlineLevel="0" collapsed="false">
      <c r="A13" s="7" t="s">
        <v>31</v>
      </c>
      <c r="B13" s="8"/>
      <c r="C13" s="8"/>
      <c r="D13" s="8"/>
      <c r="E13" s="8"/>
      <c r="F13" s="8"/>
      <c r="G13" s="9" t="str">
        <f aca="false">IF(COUNT(D13:F13)=0,"",SUM(D13:F13))</f>
        <v/>
      </c>
      <c r="H13" s="8"/>
      <c r="I13" s="10"/>
      <c r="J13" s="11" t="str">
        <f aca="false">IF(AND(ISNUMBER(H13),ISNUMBER(I13),H13&gt;0),I13/H13,"")</f>
        <v/>
      </c>
      <c r="K13" s="12" t="str">
        <f aca="false">IF(AND(ISNUMBER(G13),ISNUMBER(H13),G13&gt;0),H13/G13,"")</f>
        <v/>
      </c>
      <c r="L13" s="8"/>
    </row>
    <row r="14" customFormat="false" ht="15" hidden="false" customHeight="false" outlineLevel="0" collapsed="false">
      <c r="A14" s="7" t="s">
        <v>32</v>
      </c>
      <c r="B14" s="8"/>
      <c r="C14" s="8"/>
      <c r="D14" s="8"/>
      <c r="E14" s="8"/>
      <c r="F14" s="8"/>
      <c r="G14" s="9" t="str">
        <f aca="false">IF(COUNT(D14:F14)=0,"",SUM(D14:F14))</f>
        <v/>
      </c>
      <c r="H14" s="8"/>
      <c r="I14" s="10"/>
      <c r="J14" s="11" t="str">
        <f aca="false">IF(AND(ISNUMBER(H14),ISNUMBER(I14),H14&gt;0),I14/H14,"")</f>
        <v/>
      </c>
      <c r="K14" s="12" t="str">
        <f aca="false">IF(AND(ISNUMBER(G14),ISNUMBER(H14),G14&gt;0),H14/G14,"")</f>
        <v/>
      </c>
      <c r="L14" s="8"/>
    </row>
    <row r="15" customFormat="false" ht="15" hidden="false" customHeight="false" outlineLevel="0" collapsed="false">
      <c r="A15" s="7" t="s">
        <v>33</v>
      </c>
      <c r="B15" s="8"/>
      <c r="C15" s="8"/>
      <c r="D15" s="8"/>
      <c r="E15" s="8"/>
      <c r="F15" s="8"/>
      <c r="G15" s="9" t="str">
        <f aca="false">IF(COUNT(D15:F15)=0,"",SUM(D15:F15))</f>
        <v/>
      </c>
      <c r="H15" s="8"/>
      <c r="I15" s="10"/>
      <c r="J15" s="11" t="str">
        <f aca="false">IF(AND(ISNUMBER(H15),ISNUMBER(I15),H15&gt;0),I15/H15,"")</f>
        <v/>
      </c>
      <c r="K15" s="12" t="str">
        <f aca="false">IF(AND(ISNUMBER(G15),ISNUMBER(H15),G15&gt;0),H15/G15,"")</f>
        <v/>
      </c>
      <c r="L15" s="8"/>
    </row>
    <row r="16" customFormat="false" ht="15" hidden="false" customHeight="false" outlineLevel="0" collapsed="false">
      <c r="A16" s="7" t="s">
        <v>34</v>
      </c>
      <c r="B16" s="8"/>
      <c r="C16" s="8"/>
      <c r="D16" s="8"/>
      <c r="E16" s="8"/>
      <c r="F16" s="8"/>
      <c r="G16" s="9" t="str">
        <f aca="false">IF(COUNT(D16:F16)=0,"",SUM(D16:F16))</f>
        <v/>
      </c>
      <c r="H16" s="8"/>
      <c r="I16" s="10"/>
      <c r="J16" s="11" t="str">
        <f aca="false">IF(AND(ISNUMBER(H16),ISNUMBER(I16),H16&gt;0),I16/H16,"")</f>
        <v/>
      </c>
      <c r="K16" s="12" t="str">
        <f aca="false">IF(AND(ISNUMBER(G16),ISNUMBER(H16),G16&gt;0),H16/G16,"")</f>
        <v/>
      </c>
      <c r="L16" s="8"/>
    </row>
    <row r="17" customFormat="false" ht="15" hidden="false" customHeight="false" outlineLevel="0" collapsed="false">
      <c r="A17" s="7" t="s">
        <v>35</v>
      </c>
      <c r="B17" s="8"/>
      <c r="C17" s="8"/>
      <c r="D17" s="8"/>
      <c r="E17" s="8"/>
      <c r="F17" s="8"/>
      <c r="G17" s="9" t="str">
        <f aca="false">IF(COUNT(D17:F17)=0,"",SUM(D17:F17))</f>
        <v/>
      </c>
      <c r="H17" s="8"/>
      <c r="I17" s="10"/>
      <c r="J17" s="11" t="str">
        <f aca="false">IF(AND(ISNUMBER(H17),ISNUMBER(I17),H17&gt;0),I17/H17,"")</f>
        <v/>
      </c>
      <c r="K17" s="12" t="str">
        <f aca="false">IF(AND(ISNUMBER(G17),ISNUMBER(H17),G17&gt;0),H17/G17,"")</f>
        <v/>
      </c>
      <c r="L17" s="8"/>
    </row>
    <row r="19" customFormat="false" ht="15" hidden="false" customHeight="false" outlineLevel="0" collapsed="false">
      <c r="A19" s="7" t="s">
        <v>36</v>
      </c>
      <c r="B19" s="7" t="n">
        <f aca="false">IF(COUNT(B6:B17)=0,"",AVERAGE(B6:B17))</f>
        <v>1850</v>
      </c>
      <c r="C19" s="7" t="n">
        <f aca="false">IF(COUNT(C6:C17)=0,"",AVERAGE(C6:C17))</f>
        <v>14.2</v>
      </c>
      <c r="D19" s="7" t="n">
        <f aca="false">IF(COUNT(D6:D17)=0,"",SUM(D6:D17))</f>
        <v>3</v>
      </c>
      <c r="E19" s="7" t="n">
        <f aca="false">IF(COUNT(E6:E17)=0,"",SUM(E6:E17))</f>
        <v>2</v>
      </c>
      <c r="F19" s="7" t="n">
        <f aca="false">IF(COUNT(F6:F17)=0,"",SUM(F6:F17))</f>
        <v>1</v>
      </c>
      <c r="G19" s="7" t="n">
        <f aca="false">IF(COUNT(G6:G17)=0,"",SUM(G6:G17))</f>
        <v>6</v>
      </c>
      <c r="H19" s="7" t="n">
        <f aca="false">IF(COUNT(H6:H17)=0,"",SUM(H6:H17))</f>
        <v>2</v>
      </c>
      <c r="I19" s="13" t="n">
        <f aca="false">IF(COUNT(I6:I17)=0,"",SUM(I6:I17))</f>
        <v>300</v>
      </c>
      <c r="J19" s="14" t="n">
        <f aca="false">IF(AND(ISNUMBER(H19),ISNUMBER(I19),H19&gt;0),I19/H19,"")</f>
        <v>150</v>
      </c>
      <c r="K19" s="15" t="n">
        <f aca="false">IF(AND(ISNUMBER(G19),ISNUMBER(H19),G19&gt;0),H19/G19,"")</f>
        <v>0.333333333333333</v>
      </c>
    </row>
    <row r="21" customFormat="false" ht="15" hidden="false" customHeight="false" outlineLevel="0" collapsed="false">
      <c r="A21" s="16" t="s">
        <v>37</v>
      </c>
    </row>
    <row r="22" customFormat="false" ht="15" hidden="false" customHeight="false" outlineLevel="0" collapsed="false">
      <c r="A22" s="16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4"/>
    <col collapsed="false" customWidth="true" hidden="false" outlineLevel="0" max="4" min="3" style="0" width="14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8" min="7" style="0" width="12"/>
  </cols>
  <sheetData>
    <row r="1" customFormat="false" ht="19.7" hidden="false" customHeight="false" outlineLevel="0" collapsed="false">
      <c r="A1" s="1" t="s">
        <v>39</v>
      </c>
    </row>
    <row r="2" customFormat="false" ht="15" hidden="false" customHeight="false" outlineLevel="0" collapsed="false">
      <c r="A2" s="2" t="s">
        <v>40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6" t="s">
        <v>41</v>
      </c>
      <c r="B5" s="6" t="s">
        <v>42</v>
      </c>
      <c r="C5" s="6" t="s">
        <v>43</v>
      </c>
      <c r="D5" s="6" t="s">
        <v>44</v>
      </c>
      <c r="E5" s="6" t="s">
        <v>45</v>
      </c>
      <c r="F5" s="6" t="s">
        <v>46</v>
      </c>
      <c r="G5" s="6" t="s">
        <v>47</v>
      </c>
      <c r="H5" s="6" t="s">
        <v>48</v>
      </c>
    </row>
    <row r="6" customFormat="false" ht="15" hidden="false" customHeight="false" outlineLevel="0" collapsed="false">
      <c r="A6" s="9" t="n">
        <v>1</v>
      </c>
      <c r="B6" s="8" t="s">
        <v>49</v>
      </c>
      <c r="C6" s="8" t="s">
        <v>50</v>
      </c>
      <c r="D6" s="8" t="n">
        <v>420</v>
      </c>
      <c r="E6" s="8" t="n">
        <v>8.4</v>
      </c>
      <c r="F6" s="8" t="n">
        <v>380</v>
      </c>
      <c r="G6" s="8" t="n">
        <v>11.2</v>
      </c>
      <c r="H6" s="9" t="n">
        <f aca="false">IF(AND(ISNUMBER(E6),ISNUMBER(G6)),G6-E6,"")</f>
        <v>2.8</v>
      </c>
    </row>
    <row r="7" customFormat="false" ht="15" hidden="false" customHeight="false" outlineLevel="0" collapsed="false">
      <c r="A7" s="9" t="n">
        <v>2</v>
      </c>
      <c r="B7" s="8"/>
      <c r="C7" s="8"/>
      <c r="D7" s="8"/>
      <c r="E7" s="8"/>
      <c r="F7" s="8"/>
      <c r="G7" s="8"/>
      <c r="H7" s="9" t="str">
        <f aca="false">IF(AND(ISNUMBER(E7),ISNUMBER(G7)),G7-E7,"")</f>
        <v/>
      </c>
    </row>
    <row r="8" customFormat="false" ht="15" hidden="false" customHeight="false" outlineLevel="0" collapsed="false">
      <c r="A8" s="9" t="n">
        <v>3</v>
      </c>
      <c r="B8" s="8"/>
      <c r="C8" s="8"/>
      <c r="D8" s="8"/>
      <c r="E8" s="8"/>
      <c r="F8" s="8"/>
      <c r="G8" s="8"/>
      <c r="H8" s="9" t="str">
        <f aca="false">IF(AND(ISNUMBER(E8),ISNUMBER(G8)),G8-E8,"")</f>
        <v/>
      </c>
    </row>
    <row r="9" customFormat="false" ht="15" hidden="false" customHeight="false" outlineLevel="0" collapsed="false">
      <c r="A9" s="9" t="n">
        <v>4</v>
      </c>
      <c r="B9" s="8"/>
      <c r="C9" s="8"/>
      <c r="D9" s="8"/>
      <c r="E9" s="8"/>
      <c r="F9" s="8"/>
      <c r="G9" s="8"/>
      <c r="H9" s="9" t="str">
        <f aca="false">IF(AND(ISNUMBER(E9),ISNUMBER(G9)),G9-E9,"")</f>
        <v/>
      </c>
    </row>
    <row r="10" customFormat="false" ht="15" hidden="false" customHeight="false" outlineLevel="0" collapsed="false">
      <c r="A10" s="9" t="n">
        <v>5</v>
      </c>
      <c r="B10" s="8"/>
      <c r="C10" s="8"/>
      <c r="D10" s="8"/>
      <c r="E10" s="8"/>
      <c r="F10" s="8"/>
      <c r="G10" s="8"/>
      <c r="H10" s="9" t="str">
        <f aca="false">IF(AND(ISNUMBER(E10),ISNUMBER(G10)),G10-E10,"")</f>
        <v/>
      </c>
    </row>
    <row r="11" customFormat="false" ht="15" hidden="false" customHeight="false" outlineLevel="0" collapsed="false">
      <c r="A11" s="9" t="n">
        <v>6</v>
      </c>
      <c r="B11" s="8"/>
      <c r="C11" s="8"/>
      <c r="D11" s="8"/>
      <c r="E11" s="8"/>
      <c r="F11" s="8"/>
      <c r="G11" s="8"/>
      <c r="H11" s="9" t="str">
        <f aca="false">IF(AND(ISNUMBER(E11),ISNUMBER(G11)),G11-E11,"")</f>
        <v/>
      </c>
    </row>
    <row r="12" customFormat="false" ht="15" hidden="false" customHeight="false" outlineLevel="0" collapsed="false">
      <c r="A12" s="9" t="n">
        <v>7</v>
      </c>
      <c r="B12" s="8"/>
      <c r="C12" s="8"/>
      <c r="D12" s="8"/>
      <c r="E12" s="8"/>
      <c r="F12" s="8"/>
      <c r="G12" s="8"/>
      <c r="H12" s="9" t="str">
        <f aca="false">IF(AND(ISNUMBER(E12),ISNUMBER(G12)),G12-E12,"")</f>
        <v/>
      </c>
    </row>
    <row r="13" customFormat="false" ht="15" hidden="false" customHeight="false" outlineLevel="0" collapsed="false">
      <c r="A13" s="9" t="n">
        <v>8</v>
      </c>
      <c r="B13" s="8"/>
      <c r="C13" s="8"/>
      <c r="D13" s="8"/>
      <c r="E13" s="8"/>
      <c r="F13" s="8"/>
      <c r="G13" s="8"/>
      <c r="H13" s="9" t="str">
        <f aca="false">IF(AND(ISNUMBER(E13),ISNUMBER(G13)),G13-E13,"")</f>
        <v/>
      </c>
    </row>
    <row r="14" customFormat="false" ht="15" hidden="false" customHeight="false" outlineLevel="0" collapsed="false">
      <c r="A14" s="9" t="n">
        <v>9</v>
      </c>
      <c r="B14" s="8"/>
      <c r="C14" s="8"/>
      <c r="D14" s="8"/>
      <c r="E14" s="8"/>
      <c r="F14" s="8"/>
      <c r="G14" s="8"/>
      <c r="H14" s="9" t="str">
        <f aca="false">IF(AND(ISNUMBER(E14),ISNUMBER(G14)),G14-E14,"")</f>
        <v/>
      </c>
    </row>
    <row r="15" customFormat="false" ht="15" hidden="false" customHeight="false" outlineLevel="0" collapsed="false">
      <c r="A15" s="9" t="n">
        <v>10</v>
      </c>
      <c r="B15" s="8"/>
      <c r="C15" s="8"/>
      <c r="D15" s="8"/>
      <c r="E15" s="8"/>
      <c r="F15" s="8"/>
      <c r="G15" s="8"/>
      <c r="H15" s="9" t="str">
        <f aca="false">IF(AND(ISNUMBER(E15),ISNUMBER(G15)),G15-E15,"")</f>
        <v/>
      </c>
    </row>
    <row r="16" customFormat="false" ht="15" hidden="false" customHeight="false" outlineLevel="0" collapsed="false">
      <c r="A16" s="9" t="n">
        <v>11</v>
      </c>
      <c r="B16" s="8"/>
      <c r="C16" s="8"/>
      <c r="D16" s="8"/>
      <c r="E16" s="8"/>
      <c r="F16" s="8"/>
      <c r="G16" s="8"/>
      <c r="H16" s="9" t="str">
        <f aca="false">IF(AND(ISNUMBER(E16),ISNUMBER(G16)),G16-E16,"")</f>
        <v/>
      </c>
    </row>
    <row r="17" customFormat="false" ht="15" hidden="false" customHeight="false" outlineLevel="0" collapsed="false">
      <c r="A17" s="9" t="n">
        <v>12</v>
      </c>
      <c r="B17" s="8"/>
      <c r="C17" s="8"/>
      <c r="D17" s="8"/>
      <c r="E17" s="8"/>
      <c r="F17" s="8"/>
      <c r="G17" s="8"/>
      <c r="H17" s="9" t="str">
        <f aca="false">IF(AND(ISNUMBER(E17),ISNUMBER(G17)),G17-E17,"")</f>
        <v/>
      </c>
    </row>
    <row r="18" customFormat="false" ht="15" hidden="false" customHeight="false" outlineLevel="0" collapsed="false">
      <c r="A18" s="9" t="n">
        <v>13</v>
      </c>
      <c r="B18" s="8"/>
      <c r="C18" s="8"/>
      <c r="D18" s="8"/>
      <c r="E18" s="8"/>
      <c r="F18" s="8"/>
      <c r="G18" s="8"/>
      <c r="H18" s="9" t="str">
        <f aca="false">IF(AND(ISNUMBER(E18),ISNUMBER(G18)),G18-E18,"")</f>
        <v/>
      </c>
    </row>
    <row r="19" customFormat="false" ht="15" hidden="false" customHeight="false" outlineLevel="0" collapsed="false">
      <c r="A19" s="9" t="n">
        <v>14</v>
      </c>
      <c r="B19" s="8"/>
      <c r="C19" s="8"/>
      <c r="D19" s="8"/>
      <c r="E19" s="8"/>
      <c r="F19" s="8"/>
      <c r="G19" s="8"/>
      <c r="H19" s="9" t="str">
        <f aca="false">IF(AND(ISNUMBER(E19),ISNUMBER(G19)),G19-E19,"")</f>
        <v/>
      </c>
    </row>
    <row r="20" customFormat="false" ht="15" hidden="false" customHeight="false" outlineLevel="0" collapsed="false">
      <c r="A20" s="9" t="n">
        <v>15</v>
      </c>
      <c r="B20" s="8"/>
      <c r="C20" s="8"/>
      <c r="D20" s="8"/>
      <c r="E20" s="8"/>
      <c r="F20" s="8"/>
      <c r="G20" s="8"/>
      <c r="H20" s="9" t="str">
        <f aca="false">IF(AND(ISNUMBER(E20),ISNUMBER(G20)),G20-E20,"")</f>
        <v/>
      </c>
    </row>
    <row r="21" customFormat="false" ht="15" hidden="false" customHeight="false" outlineLevel="0" collapsed="false">
      <c r="A21" s="9" t="n">
        <v>16</v>
      </c>
      <c r="B21" s="8"/>
      <c r="C21" s="8"/>
      <c r="D21" s="8"/>
      <c r="E21" s="8"/>
      <c r="F21" s="8"/>
      <c r="G21" s="8"/>
      <c r="H21" s="9" t="str">
        <f aca="false">IF(AND(ISNUMBER(E21),ISNUMBER(G21)),G21-E21,"")</f>
        <v/>
      </c>
    </row>
    <row r="22" customFormat="false" ht="15" hidden="false" customHeight="false" outlineLevel="0" collapsed="false">
      <c r="A22" s="9" t="n">
        <v>17</v>
      </c>
      <c r="B22" s="8"/>
      <c r="C22" s="8"/>
      <c r="D22" s="8"/>
      <c r="E22" s="8"/>
      <c r="F22" s="8"/>
      <c r="G22" s="8"/>
      <c r="H22" s="9" t="str">
        <f aca="false">IF(AND(ISNUMBER(E22),ISNUMBER(G22)),G22-E22,"")</f>
        <v/>
      </c>
    </row>
    <row r="23" customFormat="false" ht="15" hidden="false" customHeight="false" outlineLevel="0" collapsed="false">
      <c r="A23" s="9" t="n">
        <v>18</v>
      </c>
      <c r="B23" s="8"/>
      <c r="C23" s="8"/>
      <c r="D23" s="8"/>
      <c r="E23" s="8"/>
      <c r="F23" s="8"/>
      <c r="G23" s="8"/>
      <c r="H23" s="9" t="str">
        <f aca="false">IF(AND(ISNUMBER(E23),ISNUMBER(G23)),G23-E23,"")</f>
        <v/>
      </c>
    </row>
    <row r="24" customFormat="false" ht="15" hidden="false" customHeight="false" outlineLevel="0" collapsed="false">
      <c r="A24" s="9" t="n">
        <v>19</v>
      </c>
      <c r="B24" s="8"/>
      <c r="C24" s="8"/>
      <c r="D24" s="8"/>
      <c r="E24" s="8"/>
      <c r="F24" s="8"/>
      <c r="G24" s="8"/>
      <c r="H24" s="9" t="str">
        <f aca="false">IF(AND(ISNUMBER(E24),ISNUMBER(G24)),G24-E24,"")</f>
        <v/>
      </c>
    </row>
    <row r="25" customFormat="false" ht="15" hidden="false" customHeight="false" outlineLevel="0" collapsed="false">
      <c r="A25" s="9" t="n">
        <v>20</v>
      </c>
      <c r="B25" s="8"/>
      <c r="C25" s="8"/>
      <c r="D25" s="8"/>
      <c r="E25" s="8"/>
      <c r="F25" s="8"/>
      <c r="G25" s="8"/>
      <c r="H25" s="9" t="str">
        <f aca="false">IF(AND(ISNUMBER(E25),ISNUMBER(G25)),G25-E25,"")</f>
        <v/>
      </c>
    </row>
    <row r="27" customFormat="false" ht="23.85" hidden="false" customHeight="false" outlineLevel="0" collapsed="false">
      <c r="A27" s="7" t="s">
        <v>51</v>
      </c>
      <c r="B27" s="7"/>
      <c r="C27" s="7"/>
      <c r="D27" s="7" t="n">
        <f aca="false">IF(COUNT(D6:D25)=0,"",SUM(D6:D25))</f>
        <v>420</v>
      </c>
      <c r="E27" s="7" t="n">
        <f aca="false">IF(COUNT(E6:E25)=0,"",AVERAGE(E6:E25))</f>
        <v>8.4</v>
      </c>
      <c r="F27" s="7" t="n">
        <f aca="false">IF(COUNT(F6:F25)=0,"",SUM(F6:F25))</f>
        <v>380</v>
      </c>
      <c r="G27" s="7" t="n">
        <f aca="false">IF(COUNT(G6:G25)=0,"",AVERAGE(G6:G25))</f>
        <v>11.2</v>
      </c>
    </row>
    <row r="29" customFormat="false" ht="15" hidden="false" customHeight="false" outlineLevel="0" collapsed="false">
      <c r="A29" s="16" t="s">
        <v>52</v>
      </c>
    </row>
  </sheetData>
  <dataValidations count="1">
    <dataValidation allowBlank="true" errorStyle="stop" operator="between" showDropDown="false" showErrorMessage="false" showInputMessage="false" sqref="C6:C25" type="list">
      <formula1>"Informativa,Comercial,Local,Marca"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50"/>
    <col collapsed="false" customWidth="true" hidden="false" outlineLevel="0" max="3" min="3" style="0" width="24"/>
    <col collapsed="false" customWidth="true" hidden="false" outlineLevel="0" max="4" min="4" style="0" width="20"/>
  </cols>
  <sheetData>
    <row r="1" customFormat="false" ht="19.7" hidden="false" customHeight="false" outlineLevel="0" collapsed="false">
      <c r="A1" s="1" t="s">
        <v>53</v>
      </c>
    </row>
    <row r="2" customFormat="false" ht="15" hidden="false" customHeight="false" outlineLevel="0" collapsed="false">
      <c r="A2" s="2" t="s">
        <v>54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6" t="s">
        <v>55</v>
      </c>
      <c r="B5" s="6" t="s">
        <v>56</v>
      </c>
      <c r="C5" s="6" t="s">
        <v>57</v>
      </c>
      <c r="D5" s="6" t="s">
        <v>58</v>
      </c>
    </row>
    <row r="6" customFormat="false" ht="15" hidden="false" customHeight="false" outlineLevel="0" collapsed="false">
      <c r="A6" s="9" t="s">
        <v>59</v>
      </c>
      <c r="B6" s="9" t="s">
        <v>60</v>
      </c>
      <c r="C6" s="8"/>
      <c r="D6" s="8"/>
    </row>
    <row r="7" customFormat="false" ht="15" hidden="false" customHeight="false" outlineLevel="0" collapsed="false">
      <c r="A7" s="9" t="s">
        <v>61</v>
      </c>
      <c r="B7" s="9" t="s">
        <v>62</v>
      </c>
      <c r="C7" s="8"/>
      <c r="D7" s="8"/>
    </row>
    <row r="8" customFormat="false" ht="15" hidden="false" customHeight="false" outlineLevel="0" collapsed="false">
      <c r="A8" s="9" t="s">
        <v>63</v>
      </c>
      <c r="B8" s="9" t="s">
        <v>64</v>
      </c>
      <c r="C8" s="8"/>
      <c r="D8" s="8"/>
    </row>
    <row r="9" customFormat="false" ht="15" hidden="false" customHeight="false" outlineLevel="0" collapsed="false">
      <c r="A9" s="9" t="s">
        <v>65</v>
      </c>
      <c r="B9" s="9" t="s">
        <v>66</v>
      </c>
      <c r="C9" s="8"/>
      <c r="D9" s="8"/>
    </row>
    <row r="10" customFormat="false" ht="15" hidden="false" customHeight="false" outlineLevel="0" collapsed="false">
      <c r="A10" s="9" t="s">
        <v>67</v>
      </c>
      <c r="B10" s="9" t="s">
        <v>68</v>
      </c>
      <c r="C10" s="8"/>
      <c r="D10" s="8"/>
    </row>
    <row r="12" customFormat="false" ht="15" hidden="false" customHeight="false" outlineLevel="0" collapsed="false">
      <c r="A12" s="16" t="s">
        <v>69</v>
      </c>
    </row>
  </sheetData>
  <dataValidations count="1">
    <dataValidation allowBlank="true" errorStyle="stop" operator="between" showDropDown="false" showErrorMessage="false" showInputMessage="false" sqref="C6:C10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" t="s">
        <v>70</v>
      </c>
    </row>
    <row r="2" customFormat="false" ht="15" hidden="false" customHeight="false" outlineLevel="0" collapsed="false">
      <c r="A2" s="2" t="s">
        <v>71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17" t="s">
        <v>72</v>
      </c>
    </row>
    <row r="6" customFormat="false" ht="23.85" hidden="false" customHeight="false" outlineLevel="0" collapsed="false">
      <c r="A6" s="18" t="s">
        <v>73</v>
      </c>
    </row>
    <row r="7" customFormat="false" ht="15" hidden="false" customHeight="false" outlineLevel="0" collapsed="false">
      <c r="A7" s="19" t="s">
        <v>74</v>
      </c>
    </row>
    <row r="8" customFormat="false" ht="15" hidden="false" customHeight="false" outlineLevel="0" collapsed="false">
      <c r="A8" s="18"/>
    </row>
    <row r="9" customFormat="false" ht="15" hidden="false" customHeight="false" outlineLevel="0" collapsed="false">
      <c r="A9" s="17" t="s">
        <v>75</v>
      </c>
    </row>
    <row r="10" customFormat="false" ht="23.85" hidden="false" customHeight="false" outlineLevel="0" collapsed="false">
      <c r="A10" s="18" t="s">
        <v>76</v>
      </c>
    </row>
    <row r="11" customFormat="false" ht="15" hidden="false" customHeight="false" outlineLevel="0" collapsed="false">
      <c r="A11" s="19" t="s">
        <v>77</v>
      </c>
    </row>
    <row r="12" customFormat="false" ht="15" hidden="false" customHeight="false" outlineLevel="0" collapsed="false">
      <c r="A12" s="18"/>
    </row>
    <row r="13" customFormat="false" ht="15" hidden="false" customHeight="false" outlineLevel="0" collapsed="false">
      <c r="A13" s="18" t="s">
        <v>78</v>
      </c>
    </row>
  </sheetData>
  <hyperlinks>
    <hyperlink ref="A7" r:id="rId1" location="reservar" display="auvenico.es/contacto/#reservar"/>
    <hyperlink ref="A11" r:id="rId2" display="auvenico.es/formacion-mentoria-marketing-digital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2026-09-25T16:14:34Z</dcterms:created>
  <dc:creator>openpyxl</dc:creator>
  <dc:description/>
  <dc:language>en-US</dc:language>
  <cp:lastModifiedBy/>
  <dcterms:modified xsi:type="dcterms:W3CDTF">2026-09-25T16:14:34Z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